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G29" i="4" l="1"/>
  <c r="F29" i="4"/>
  <c r="E29" i="4"/>
  <c r="D29" i="4"/>
  <c r="C29" i="4"/>
  <c r="B29" i="4"/>
  <c r="B29" i="3" l="1"/>
  <c r="C29" i="3"/>
  <c r="D29" i="3"/>
  <c r="E29" i="3"/>
  <c r="F29" i="3"/>
  <c r="G29" i="3"/>
  <c r="N4" i="3" l="1"/>
  <c r="H59" i="6" l="1"/>
  <c r="G59" i="6"/>
  <c r="F59" i="6"/>
  <c r="E59" i="6"/>
  <c r="D59" i="6"/>
  <c r="C59" i="6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<sst xmlns="http://schemas.openxmlformats.org/spreadsheetml/2006/main" count="3891" uniqueCount="2036">
  <si>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</si>
  <si>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</si>
  <si>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</si>
  <si>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</si>
  <si>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</si>
  <si>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</si>
  <si>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</si>
  <si>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</si>
  <si>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</si>
  <si>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</si>
  <si>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</si>
  <si>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</si>
  <si>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</si>
  <si>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</si>
  <si>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</si>
  <si>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</si>
  <si>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</si>
  <si>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</si>
  <si>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</si>
  <si>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</si>
  <si>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</si>
  <si>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</si>
  <si>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</si>
  <si>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</si>
  <si>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</si>
  <si>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</si>
  <si>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</si>
  <si>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</si>
  <si>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</si>
  <si>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</si>
  <si>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</si>
  <si>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</si>
  <si>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</si>
  <si>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</si>
  <si>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</si>
  <si>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</si>
  <si>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</si>
  <si>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</si>
  <si>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</si>
  <si>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</si>
  <si>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</si>
  <si>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</si>
  <si>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</si>
  <si>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</si>
  <si>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</si>
  <si>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</si>
  <si>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</si>
  <si>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</si>
  <si>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</si>
  <si>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</si>
  <si>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</si>
  <si>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</si>
  <si>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</si>
  <si>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</si>
  <si>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</si>
  <si>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</si>
  <si>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</si>
  <si>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</si>
  <si>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</si>
  <si>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</si>
  <si>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</si>
  <si>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</si>
  <si>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</si>
  <si>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</si>
  <si>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</si>
  <si>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</si>
  <si>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</si>
  <si>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</si>
  <si>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</si>
  <si>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</si>
  <si>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</si>
  <si>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</si>
  <si>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</si>
  <si>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</si>
  <si>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</si>
  <si>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</si>
  <si>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</si>
  <si>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</si>
  <si>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</si>
  <si>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</si>
  <si>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</si>
  <si>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</si>
  <si>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</si>
  <si>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</si>
  <si>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</si>
  <si>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</si>
  <si>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</si>
  <si>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</si>
  <si>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</si>
  <si>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</si>
  <si>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</si>
  <si>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</si>
  <si>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</si>
  <si>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</si>
  <si>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</si>
  <si>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</si>
  <si>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</si>
  <si>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</si>
  <si>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</si>
  <si>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</si>
  <si>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</si>
  <si>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</si>
  <si>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</si>
  <si>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</si>
  <si>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</si>
  <si>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</si>
  <si>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</si>
  <si>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</si>
  <si>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</si>
  <si>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</si>
  <si>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</si>
  <si>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</si>
  <si>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</si>
  <si>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</si>
  <si>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</si>
  <si>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</si>
  <si>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</si>
  <si>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</si>
  <si>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</si>
  <si>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</si>
  <si>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</si>
  <si>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</si>
  <si>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</si>
  <si>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</si>
  <si>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</si>
  <si>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</si>
  <si>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</si>
  <si>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</si>
  <si>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</si>
  <si>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</si>
  <si>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</si>
  <si>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</si>
  <si>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</si>
  <si>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</si>
  <si>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</si>
  <si>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</si>
  <si>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</si>
  <si>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</si>
  <si>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</si>
  <si>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</si>
  <si>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</si>
  <si>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</si>
  <si>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</si>
  <si>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</si>
  <si>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</si>
  <si>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</si>
  <si>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</si>
  <si>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</si>
  <si>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</si>
  <si>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</si>
  <si>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</si>
  <si>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</si>
  <si>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</si>
  <si>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</si>
  <si>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</si>
  <si>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</si>
  <si>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</si>
  <si>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</si>
  <si>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</si>
  <si>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</si>
  <si>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</si>
  <si>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</si>
  <si>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</si>
  <si>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</si>
  <si>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</si>
  <si>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</si>
  <si>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</si>
  <si>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</si>
  <si>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</si>
  <si>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</si>
  <si>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</si>
  <si>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</si>
  <si>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</si>
  <si>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</si>
  <si>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</si>
  <si>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</si>
  <si>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</si>
  <si>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</si>
  <si>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</si>
  <si>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</si>
  <si>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</si>
  <si>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</si>
  <si>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</si>
  <si>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</si>
  <si>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</si>
  <si>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</si>
  <si>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</si>
  <si>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</si>
  <si>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</si>
  <si>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</si>
  <si>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</si>
  <si>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</si>
  <si>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</si>
  <si>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</si>
  <si>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</si>
  <si>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</si>
  <si>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</si>
  <si>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</si>
  <si>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</si>
  <si>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</si>
  <si>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</si>
  <si>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</si>
  <si>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</si>
  <si>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</si>
  <si>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</si>
  <si>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</si>
  <si>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</si>
  <si>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</si>
  <si>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</si>
  <si>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</si>
  <si>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</si>
  <si>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</si>
  <si>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</si>
  <si>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</si>
  <si>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</si>
  <si>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</si>
  <si>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</si>
  <si>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</si>
  <si>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</si>
  <si>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</si>
  <si>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</si>
  <si>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</si>
  <si>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</si>
  <si>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</si>
  <si>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</si>
  <si>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</si>
  <si>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</si>
  <si>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</si>
  <si>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</si>
  <si>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</si>
  <si>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</si>
  <si>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</si>
  <si>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</si>
  <si>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</si>
  <si>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</si>
  <si>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</si>
  <si>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</si>
  <si>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</si>
  <si>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</si>
  <si>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</si>
  <si>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</si>
  <si>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</si>
  <si>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</si>
  <si>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</si>
  <si>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</si>
  <si>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</si>
  <si>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</si>
  <si>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</si>
  <si>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</si>
  <si>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</si>
  <si>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</si>
  <si>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</si>
  <si>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</si>
  <si>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</si>
  <si>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</si>
  <si>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</si>
  <si>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</si>
  <si>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</si>
  <si>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</si>
  <si>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</si>
  <si>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</si>
  <si>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</si>
  <si>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</si>
  <si>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</si>
  <si>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</si>
  <si>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</si>
  <si>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</si>
  <si>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</si>
  <si>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</si>
  <si>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</si>
  <si>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</si>
  <si>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</si>
  <si>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</si>
  <si>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</si>
  <si>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</si>
  <si>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</si>
  <si>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</si>
  <si>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</si>
  <si>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</si>
  <si>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</si>
  <si>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</si>
  <si>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</si>
  <si>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</si>
  <si>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</si>
  <si>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</si>
  <si>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</si>
  <si>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</si>
  <si>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</si>
  <si>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</si>
  <si>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</si>
  <si>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</si>
  <si>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</si>
  <si>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</si>
  <si>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</si>
  <si>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</si>
  <si>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</si>
  <si>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</si>
  <si>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</si>
  <si>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</si>
  <si>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</si>
  <si>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</si>
  <si>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</si>
  <si>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</si>
  <si>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</si>
  <si>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</si>
  <si>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</si>
  <si>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</si>
  <si>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</si>
  <si>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</si>
  <si>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</si>
  <si>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</si>
  <si>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</si>
  <si>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</si>
  <si>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</si>
  <si>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</si>
  <si>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</si>
  <si>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</si>
  <si>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</si>
  <si>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</si>
  <si>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</si>
  <si>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</si>
  <si>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</si>
  <si>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</si>
  <si>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</si>
  <si>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</si>
  <si>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</si>
  <si>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</si>
  <si>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</si>
  <si>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</si>
  <si>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</si>
  <si>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</si>
  <si>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</si>
  <si>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</si>
  <si>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</si>
  <si>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</si>
  <si>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</si>
  <si>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</si>
  <si>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</si>
  <si>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</si>
  <si>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</si>
  <si>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</si>
  <si>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</si>
  <si>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</si>
  <si>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</si>
  <si>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</si>
  <si>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</si>
  <si>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</si>
  <si>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</si>
  <si>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</si>
  <si>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</si>
  <si>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</si>
  <si>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</si>
  <si>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</si>
  <si>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</si>
  <si>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</si>
  <si>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</si>
  <si>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</si>
  <si>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</si>
  <si>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</si>
  <si>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</si>
  <si>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</si>
  <si>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</si>
  <si>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</si>
  <si>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</si>
  <si>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</si>
  <si>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</si>
  <si>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</si>
  <si>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</si>
  <si>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</si>
  <si>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</si>
  <si>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</si>
  <si>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</si>
  <si>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</si>
  <si>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</si>
  <si>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</si>
  <si>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</si>
  <si>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</si>
  <si>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</si>
  <si>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</si>
  <si>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</si>
  <si>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</si>
  <si>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</si>
  <si>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</si>
  <si>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</si>
  <si>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</si>
  <si>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</si>
  <si>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</si>
  <si>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</si>
  <si>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</si>
  <si>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</si>
  <si>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</si>
  <si>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</si>
  <si>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</si>
  <si>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</si>
  <si>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</si>
  <si>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</si>
  <si>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</si>
  <si>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</si>
  <si>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</si>
  <si>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</si>
  <si>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</si>
  <si>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</si>
  <si>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</si>
  <si>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</si>
  <si>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</si>
  <si>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</si>
  <si>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</si>
  <si>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</si>
  <si>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</si>
  <si>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</si>
  <si>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</si>
  <si>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</si>
  <si>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</si>
  <si>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</si>
  <si>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</si>
  <si>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</si>
  <si>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</si>
  <si>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</si>
  <si>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</si>
  <si>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</si>
  <si>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</si>
  <si>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</si>
  <si>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</si>
  <si>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</si>
  <si>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</si>
  <si>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</si>
  <si>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</si>
  <si>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</si>
  <si>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</si>
  <si>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</si>
  <si>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</si>
  <si>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</si>
  <si>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</si>
  <si>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</si>
  <si>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</si>
  <si>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</si>
  <si>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</si>
  <si>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</si>
  <si>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</si>
  <si>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</si>
  <si>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</si>
  <si>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</si>
  <si>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</si>
  <si>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</si>
  <si>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</si>
  <si>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</si>
  <si>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</si>
  <si>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</si>
  <si>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</si>
  <si>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</si>
  <si>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</si>
  <si>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</si>
  <si>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</si>
  <si>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</si>
  <si>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</si>
  <si>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</si>
  <si>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</si>
  <si>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</si>
  <si>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</si>
  <si>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</si>
  <si>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</si>
  <si>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</si>
  <si>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</si>
  <si>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</si>
  <si>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</si>
  <si>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</si>
  <si>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</si>
  <si>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</si>
  <si>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</si>
  <si>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</si>
  <si>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</si>
  <si>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</si>
  <si>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</si>
  <si>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</si>
  <si>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</si>
  <si>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</si>
  <si>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</si>
  <si>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</si>
  <si>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</si>
  <si>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</si>
  <si>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</si>
  <si>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</si>
  <si>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</si>
  <si>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</si>
  <si>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</si>
  <si>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</si>
  <si>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</si>
  <si>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</si>
  <si>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</si>
  <si>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</si>
  <si>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</si>
  <si>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</si>
  <si>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</si>
  <si>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</si>
  <si>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</si>
  <si>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</si>
  <si>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</si>
  <si>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</si>
  <si>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</si>
  <si>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</si>
  <si>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</si>
  <si>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</si>
  <si>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</si>
  <si>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</si>
  <si>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</si>
  <si>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</si>
  <si>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</si>
  <si>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</si>
  <si>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</si>
  <si>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</si>
  <si>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</si>
  <si>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</si>
  <si>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</si>
  <si>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</si>
  <si>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</si>
  <si>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</si>
  <si>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</si>
  <si>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</si>
  <si>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</si>
  <si>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</si>
  <si>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</si>
  <si>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</si>
  <si>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</si>
  <si>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</si>
  <si>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</si>
  <si>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</si>
  <si>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</si>
  <si>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</si>
  <si>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</si>
  <si>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</si>
  <si>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</si>
  <si>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</si>
  <si>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</si>
  <si>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</si>
  <si>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</si>
  <si>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</si>
  <si>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</si>
  <si>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</si>
  <si>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</si>
  <si>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</si>
  <si>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</si>
  <si>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</si>
  <si>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</si>
  <si>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</si>
  <si>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</si>
  <si>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</si>
  <si>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</si>
  <si>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</si>
  <si>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</si>
  <si>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</si>
  <si>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</si>
  <si>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</si>
  <si>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</si>
  <si>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</si>
  <si>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</si>
  <si>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</si>
  <si>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</si>
  <si>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</si>
  <si>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</si>
  <si>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</si>
  <si>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</si>
  <si>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</si>
  <si>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</si>
  <si>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</si>
  <si>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</si>
  <si>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</si>
  <si>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</si>
  <si>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</si>
  <si>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</si>
  <si>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</si>
  <si>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</si>
  <si>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</si>
  <si>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</si>
  <si>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</si>
  <si>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</si>
  <si>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</si>
  <si>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</si>
  <si>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</si>
  <si>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</si>
  <si>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</si>
  <si>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</si>
  <si>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</si>
  <si>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</si>
  <si>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</si>
  <si>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</si>
  <si>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</si>
  <si>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</si>
  <si>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</si>
  <si>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</si>
  <si>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</si>
  <si>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</si>
  <si>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</si>
  <si>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</si>
  <si>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</si>
  <si>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</si>
  <si>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</si>
  <si>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</si>
  <si>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</si>
  <si>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</si>
  <si>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</si>
  <si>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</si>
  <si>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</si>
  <si>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</si>
  <si>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</si>
  <si>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</si>
  <si>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</si>
  <si>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</si>
  <si>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</si>
  <si>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</si>
  <si>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</si>
  <si>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</si>
  <si>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</si>
  <si>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</si>
  <si>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</si>
  <si>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</si>
  <si>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</si>
  <si>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</si>
  <si>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</si>
  <si>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</si>
  <si>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</si>
  <si>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</si>
  <si>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</si>
  <si>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</si>
  <si>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</si>
  <si>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</si>
  <si>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</si>
  <si>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</si>
  <si>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</si>
  <si>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</si>
  <si>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</si>
  <si>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</si>
  <si>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</si>
  <si>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</si>
  <si>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</si>
  <si>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</si>
  <si>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</si>
  <si>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</si>
  <si>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</si>
  <si>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</si>
  <si>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</si>
  <si>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</si>
  <si>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</si>
  <si>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</si>
  <si>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</si>
  <si>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</si>
  <si>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</si>
  <si>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</si>
  <si>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</si>
  <si>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</si>
  <si>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</si>
  <si>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</si>
  <si>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</si>
  <si>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</si>
  <si>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</si>
  <si>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</si>
  <si>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</si>
  <si>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</si>
  <si>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</si>
  <si>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</si>
  <si>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</si>
  <si>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</si>
  <si>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</si>
  <si>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</si>
  <si>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</si>
  <si>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</si>
  <si>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</si>
  <si>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</si>
  <si>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</si>
  <si>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</si>
  <si>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</si>
  <si>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</si>
  <si>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</si>
  <si>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</si>
  <si>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</si>
  <si>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</si>
  <si>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</si>
  <si>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</si>
  <si>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</si>
  <si>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</si>
  <si>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</si>
  <si>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</si>
  <si>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</si>
  <si>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</si>
  <si>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</si>
  <si>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</si>
  <si>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</si>
  <si>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</si>
  <si>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</si>
  <si>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</si>
  <si>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</si>
  <si>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</si>
  <si>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</si>
  <si>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</si>
  <si>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</si>
  <si>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</si>
  <si>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</si>
  <si>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</si>
  <si>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</si>
  <si>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</si>
  <si>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</si>
  <si>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</si>
  <si>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</si>
  <si>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</si>
  <si>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</si>
  <si>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</si>
  <si>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</si>
  <si>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</si>
  <si>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</si>
  <si>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</si>
  <si>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</si>
  <si>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</si>
  <si>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</si>
  <si>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</si>
  <si>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</si>
  <si>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</si>
  <si>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</si>
  <si>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</si>
  <si>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</si>
  <si>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</si>
  <si>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</si>
  <si>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</si>
  <si>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</si>
  <si>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</si>
  <si>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</si>
  <si>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</si>
  <si>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</si>
  <si>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</si>
  <si>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</si>
  <si>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</si>
  <si>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</si>
  <si>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</si>
  <si>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</si>
  <si>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</si>
  <si>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</si>
  <si>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</si>
  <si>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</si>
  <si>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</si>
  <si>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</si>
  <si>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</si>
  <si>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</si>
  <si>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</si>
  <si>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</si>
  <si>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</si>
  <si>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</si>
  <si>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</si>
  <si>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</si>
  <si>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</si>
  <si>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</si>
  <si>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</si>
  <si>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</si>
  <si>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</si>
  <si>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</si>
  <si>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</si>
  <si>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</si>
  <si>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</si>
  <si>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</si>
  <si>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</si>
  <si>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</si>
  <si>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</si>
  <si>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</si>
  <si>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</si>
  <si>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</si>
  <si>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</si>
  <si>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</si>
  <si>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</si>
  <si>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</si>
  <si>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</si>
  <si>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</si>
  <si>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</si>
  <si>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</si>
  <si>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</si>
  <si>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</si>
  <si>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</si>
  <si>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</si>
  <si>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</si>
  <si>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</si>
  <si>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</si>
  <si>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</si>
  <si>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</si>
  <si>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</si>
  <si>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</si>
  <si>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</si>
  <si>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</si>
  <si>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</si>
  <si>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</si>
  <si>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</si>
  <si>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</si>
  <si>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</si>
  <si>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</si>
  <si>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</si>
  <si>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</si>
  <si>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</si>
  <si>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</si>
  <si>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</si>
  <si>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</si>
  <si>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</si>
  <si>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</si>
  <si>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</si>
  <si>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</si>
  <si>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</si>
  <si>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</si>
  <si>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</si>
  <si>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</si>
  <si>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</si>
  <si>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</si>
  <si>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</si>
  <si>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</si>
  <si>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</si>
  <si>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</si>
  <si>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</si>
  <si>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</si>
  <si>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</si>
  <si>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</si>
  <si>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</si>
  <si>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</si>
  <si>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</si>
  <si>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</si>
  <si>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</si>
  <si>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</si>
  <si>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</si>
  <si>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</si>
  <si>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</si>
  <si>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</si>
  <si>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</si>
  <si>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</si>
  <si>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</si>
  <si>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</si>
  <si>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</si>
  <si>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</si>
  <si>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</si>
  <si>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</si>
  <si>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</si>
  <si>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</si>
  <si>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</si>
  <si>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</si>
  <si>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</si>
  <si>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</si>
  <si>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</si>
  <si>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</si>
  <si>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</si>
  <si>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</si>
  <si>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</si>
  <si>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</si>
  <si>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</si>
  <si>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</si>
  <si>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</si>
  <si>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</si>
  <si>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</si>
  <si>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</si>
  <si>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</si>
  <si>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</si>
  <si>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</si>
  <si>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</si>
  <si>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</si>
  <si>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</si>
  <si>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</si>
  <si>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</si>
  <si>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</si>
  <si>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</si>
  <si>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</si>
  <si>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</si>
  <si>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</si>
  <si>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</si>
  <si>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</si>
  <si>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</si>
  <si>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</si>
  <si>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</si>
  <si>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</si>
  <si>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</si>
  <si>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</si>
  <si>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</si>
  <si>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</si>
  <si>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</si>
  <si>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</si>
  <si>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</si>
  <si>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</si>
  <si>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</si>
  <si>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</si>
  <si>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</si>
  <si>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</si>
  <si>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</si>
  <si>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</si>
  <si>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</si>
  <si>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</si>
  <si>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</si>
  <si>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</si>
  <si>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</si>
  <si>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</si>
  <si>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</si>
  <si>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</si>
  <si>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</si>
  <si>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</si>
  <si>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</si>
  <si>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</si>
  <si>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</si>
  <si>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</si>
  <si>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</si>
  <si>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</si>
  <si>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</si>
  <si>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</si>
  <si>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</si>
  <si>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</si>
  <si>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</si>
  <si>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</si>
  <si>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</si>
  <si>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</si>
  <si>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</si>
  <si>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</si>
  <si>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</si>
  <si>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</si>
  <si>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</si>
  <si>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</si>
  <si>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</si>
  <si>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</si>
  <si>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</si>
  <si>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</si>
  <si>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</si>
  <si>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</si>
  <si>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</si>
  <si>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</si>
  <si>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</si>
  <si>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</si>
  <si>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</si>
  <si>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</si>
  <si>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</si>
  <si>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</si>
  <si>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</si>
  <si>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</si>
  <si>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</si>
  <si>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</si>
  <si>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</si>
  <si>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</si>
  <si>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</si>
  <si>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</si>
  <si>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</si>
  <si>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</si>
  <si>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</si>
  <si>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</si>
  <si>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</si>
  <si>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</si>
  <si>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</si>
  <si>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</si>
  <si>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</si>
  <si>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</si>
  <si>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</si>
  <si>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</si>
  <si>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</si>
  <si>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</si>
  <si>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</si>
  <si>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</si>
  <si>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</si>
  <si>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</si>
  <si>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</si>
  <si>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</si>
  <si>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</si>
  <si>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</si>
  <si>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</si>
  <si>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</si>
  <si>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</si>
  <si>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</si>
  <si>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</si>
  <si>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</si>
  <si>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</si>
  <si>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</si>
  <si>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</si>
  <si>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</si>
  <si>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</si>
  <si>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</si>
  <si>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</si>
  <si>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</si>
  <si>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</si>
  <si>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</si>
  <si>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</si>
  <si>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</si>
  <si>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</si>
  <si>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</si>
  <si>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</si>
  <si>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</si>
  <si>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</si>
  <si>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</si>
  <si>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</si>
  <si>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</si>
  <si>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</si>
  <si>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</si>
  <si>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</si>
  <si>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</si>
  <si>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</si>
  <si>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</si>
  <si>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</si>
  <si>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</si>
  <si>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</si>
  <si>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</si>
  <si>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</si>
  <si>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</si>
  <si>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</si>
  <si>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</si>
  <si>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</si>
  <si>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</si>
  <si>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</si>
  <si>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</si>
  <si>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</si>
  <si>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</si>
  <si>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</si>
  <si>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</si>
  <si>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</si>
  <si>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</si>
  <si>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</si>
  <si>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</si>
  <si>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</si>
  <si>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</si>
  <si>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</si>
  <si>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</si>
  <si>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</si>
  <si>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</si>
  <si>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</si>
  <si>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</si>
  <si>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</si>
  <si>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</si>
  <si>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</si>
  <si>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</si>
  <si>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</si>
  <si>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</si>
  <si>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</si>
  <si>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</si>
  <si>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</si>
  <si>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</si>
  <si>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</si>
  <si>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</si>
  <si>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</si>
  <si>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</si>
  <si>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</si>
  <si>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</si>
  <si>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</si>
  <si>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</si>
  <si>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</si>
  <si>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</si>
  <si>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</si>
  <si>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</si>
  <si>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</si>
  <si>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</si>
  <si>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</si>
  <si>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</si>
  <si>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</si>
  <si>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</si>
  <si>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</si>
  <si>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</si>
  <si>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</si>
  <si>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</si>
  <si>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</si>
  <si>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</si>
  <si>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</si>
  <si>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</si>
  <si>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</si>
  <si>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</si>
  <si>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</si>
  <si>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</si>
  <si>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</si>
  <si>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</si>
  <si>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</si>
  <si>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</si>
  <si>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</si>
  <si>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</si>
  <si>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</si>
  <si>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</si>
  <si>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</si>
  <si>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</si>
  <si>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</si>
  <si>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</si>
  <si>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</si>
  <si>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</si>
  <si>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</si>
  <si>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</si>
  <si>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</si>
  <si>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</si>
  <si>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</si>
  <si>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</si>
  <si>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</si>
  <si>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</si>
  <si>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</si>
  <si>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</si>
  <si>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</si>
  <si>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</si>
  <si>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</si>
  <si>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</si>
  <si>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</si>
  <si>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</si>
  <si>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</si>
  <si>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</si>
  <si>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</si>
  <si>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</si>
  <si>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</si>
  <si>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</si>
  <si>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</si>
  <si>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</si>
  <si>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</si>
  <si>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</si>
  <si>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</si>
  <si>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</si>
  <si>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</si>
  <si>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</si>
  <si>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</si>
  <si>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</si>
  <si>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</si>
  <si>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</si>
  <si>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</si>
  <si>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</si>
  <si>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</si>
  <si>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</si>
  <si>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</si>
  <si>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</si>
  <si>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</si>
  <si>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</si>
  <si>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</si>
  <si>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</si>
  <si>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</si>
  <si>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</si>
  <si>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</si>
  <si>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</si>
  <si>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</si>
  <si>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</si>
  <si>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</si>
  <si>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</si>
  <si>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</si>
  <si>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</si>
  <si>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</si>
  <si>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</si>
  <si>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</si>
  <si>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</si>
  <si>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</si>
  <si>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</si>
  <si>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</si>
  <si>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</si>
  <si>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</si>
  <si>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</si>
  <si>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</si>
  <si>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</si>
  <si>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</si>
  <si>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</si>
  <si>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</si>
  <si>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</si>
  <si>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</si>
  <si>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</si>
  <si>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</si>
  <si>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</si>
  <si>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</si>
  <si>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</si>
  <si>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</si>
  <si>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</si>
  <si>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</si>
  <si>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</si>
  <si>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</si>
  <si>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</si>
  <si>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</si>
  <si>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</si>
  <si>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</si>
  <si>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</si>
  <si>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</si>
  <si>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</si>
  <si>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</si>
  <si>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</si>
  <si>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</si>
  <si>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</si>
  <si>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</si>
  <si>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</si>
  <si>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</si>
  <si>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</si>
  <si>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</si>
  <si>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</si>
  <si>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</si>
  <si>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</si>
  <si>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</si>
  <si>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</si>
  <si>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</si>
  <si>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</si>
  <si>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</si>
  <si>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</si>
  <si>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</si>
  <si>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</si>
  <si>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</si>
  <si>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</si>
  <si>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</si>
  <si>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</si>
  <si>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</si>
  <si>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</si>
  <si>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</si>
  <si>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</si>
  <si>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</si>
  <si>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</si>
  <si>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</si>
  <si>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</si>
  <si>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</si>
  <si>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</si>
  <si>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</si>
  <si>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</si>
  <si>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</si>
  <si>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</si>
  <si>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</si>
  <si>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</si>
  <si>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</si>
  <si>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</si>
  <si>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</si>
  <si>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</si>
  <si>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</si>
  <si>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</si>
  <si>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</si>
  <si>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</si>
  <si>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</si>
  <si>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</si>
  <si>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</si>
  <si>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</si>
  <si>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</si>
  <si>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</si>
  <si>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</si>
  <si>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</si>
  <si>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</si>
  <si>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</si>
  <si>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</si>
  <si>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</si>
  <si>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</si>
  <si>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</si>
  <si>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</si>
  <si>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</si>
  <si>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</si>
  <si>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</si>
  <si>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</si>
  <si>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</si>
  <si>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</si>
  <si>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</si>
  <si>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</si>
  <si>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</si>
  <si>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</si>
  <si>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</si>
  <si>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</si>
  <si>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</si>
  <si>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</si>
  <si>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</si>
  <si>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</si>
  <si>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</si>
  <si>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</si>
  <si>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</si>
  <si>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</si>
  <si>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</si>
  <si>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</si>
  <si>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</si>
  <si>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</si>
  <si>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</si>
  <si>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</si>
  <si>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</si>
  <si>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</si>
  <si>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</si>
  <si>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</si>
  <si>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</si>
  <si>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</si>
  <si>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</si>
  <si>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</si>
  <si>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</si>
  <si>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</si>
  <si>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</si>
  <si>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</si>
  <si>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</si>
  <si>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</si>
  <si>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</si>
  <si>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</si>
  <si>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</si>
  <si>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</si>
  <si>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</si>
  <si>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</si>
  <si>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</si>
  <si>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</si>
  <si>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</si>
  <si>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</si>
  <si>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</si>
  <si>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</si>
  <si>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</si>
  <si>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</si>
  <si>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</si>
  <si>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</si>
  <si>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</si>
  <si>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</si>
  <si>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</si>
  <si>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</si>
  <si>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</si>
  <si>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</si>
  <si>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</si>
  <si>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</si>
  <si>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</si>
  <si>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</si>
  <si>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</si>
  <si>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</si>
  <si>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</si>
  <si>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</si>
  <si>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</si>
  <si>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</si>
  <si>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</si>
  <si>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</si>
  <si>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</si>
  <si>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</si>
  <si>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</si>
  <si>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</si>
  <si>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</si>
  <si>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</si>
  <si>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</si>
  <si>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</si>
  <si>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</si>
  <si>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</si>
  <si>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</si>
  <si>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</si>
  <si>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</si>
  <si>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</si>
  <si>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</si>
  <si>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</si>
  <si>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</si>
  <si>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</si>
  <si>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</si>
  <si>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</si>
  <si>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</si>
  <si>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</si>
  <si>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</si>
  <si>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</si>
  <si>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</si>
  <si>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</si>
  <si>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</si>
  <si>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</si>
  <si>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</si>
  <si>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</si>
  <si>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</si>
  <si>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</si>
  <si>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</si>
  <si>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</si>
  <si>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</si>
  <si>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</si>
  <si>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</si>
  <si>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</si>
  <si>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</si>
  <si>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</si>
  <si>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</si>
  <si>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</si>
  <si>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</si>
  <si>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</si>
  <si>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</si>
  <si>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</si>
  <si>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</si>
  <si>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</si>
  <si>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</si>
  <si>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</si>
  <si>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</si>
  <si>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</si>
  <si>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</si>
  <si>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</si>
  <si>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</si>
  <si>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</si>
  <si>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</si>
  <si>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</si>
  <si>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</si>
  <si>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</si>
  <si>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</si>
  <si>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</si>
  <si>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</si>
  <si>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</si>
  <si>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</si>
  <si>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</si>
  <si>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</si>
  <si>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</si>
  <si>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</si>
  <si>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</si>
  <si>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</si>
  <si>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</si>
  <si>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</si>
  <si>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</si>
  <si>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</si>
  <si>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</si>
  <si>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</si>
  <si>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</si>
  <si>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</si>
  <si>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</si>
  <si>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</si>
  <si>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</si>
  <si>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</si>
  <si>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</si>
  <si>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</si>
  <si>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</si>
  <si>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</si>
  <si>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</si>
  <si>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</si>
  <si>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</si>
  <si>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</si>
  <si>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</si>
  <si>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</si>
  <si>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</si>
  <si>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</si>
  <si>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</si>
  <si>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</si>
  <si>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</si>
  <si>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</si>
  <si>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</si>
  <si>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</si>
  <si>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</si>
  <si>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</si>
  <si>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</si>
  <si>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</si>
  <si>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</si>
  <si>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</si>
  <si>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</si>
  <si>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</si>
  <si>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</si>
  <si>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</si>
  <si>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</si>
  <si>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</si>
  <si>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</si>
  <si>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</si>
  <si>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</si>
  <si>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</si>
  <si>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</si>
  <si>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</si>
  <si>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</si>
  <si>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</si>
  <si>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</si>
  <si>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</si>
  <si>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</si>
  <si>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</si>
  <si>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</si>
  <si>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</si>
  <si>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</si>
  <si>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</si>
  <si>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</si>
  <si>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</si>
  <si>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</si>
  <si>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</si>
  <si>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</si>
  <si>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</si>
  <si>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</si>
  <si>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</si>
  <si>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</si>
  <si>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</si>
  <si>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</si>
  <si>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</si>
  <si>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</si>
  <si>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</si>
  <si>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</si>
  <si>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</si>
  <si>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</si>
  <si>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</si>
  <si>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</si>
  <si>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</si>
  <si>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</si>
  <si>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</si>
  <si>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</si>
  <si>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</si>
  <si>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</si>
  <si>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</si>
  <si>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</si>
  <si>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</si>
  <si>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</si>
  <si>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</si>
  <si>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</si>
  <si>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</si>
  <si>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</si>
  <si>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</si>
  <si>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</si>
  <si>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</si>
  <si>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</si>
  <si>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</si>
  <si>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</si>
  <si>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</si>
  <si>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</si>
  <si>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</si>
  <si>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</si>
  <si>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</si>
  <si>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</si>
  <si>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</si>
  <si>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</si>
  <si>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</si>
  <si>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</si>
  <si>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</si>
  <si>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</si>
  <si>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</si>
  <si>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</si>
  <si>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</si>
  <si>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</si>
  <si>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</si>
  <si>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</si>
  <si>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</si>
  <si>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</si>
  <si>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</si>
  <si>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</si>
  <si>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</si>
  <si>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</si>
  <si>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</si>
  <si>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</si>
  <si>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</si>
  <si>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</si>
  <si>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</si>
  <si>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</si>
  <si>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</si>
  <si>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</si>
  <si>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</si>
  <si>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</si>
  <si>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</si>
  <si>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</si>
  <si>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</si>
  <si>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</si>
  <si>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</si>
  <si>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</si>
  <si>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</si>
  <si>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</si>
  <si>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</si>
  <si>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</si>
  <si>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</si>
  <si>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</si>
  <si>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</si>
  <si>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</si>
  <si>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</si>
  <si>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</si>
  <si>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</si>
  <si>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</si>
  <si>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</si>
  <si>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</si>
  <si>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</si>
  <si>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</si>
  <si>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</si>
  <si>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</si>
  <si>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</si>
  <si>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</si>
  <si>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</si>
  <si>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</si>
  <si>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</si>
  <si>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</si>
  <si>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</si>
  <si>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</si>
  <si>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</si>
  <si>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</si>
  <si>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</si>
  <si>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</si>
  <si>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</si>
  <si>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</si>
  <si>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</si>
  <si>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</si>
  <si>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</si>
  <si>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</si>
  <si>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</si>
  <si>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</si>
  <si>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</si>
  <si>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</si>
  <si>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</si>
  <si>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</si>
  <si>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</si>
  <si>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</si>
  <si>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</si>
  <si>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</si>
  <si>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</si>
  <si>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</si>
  <si>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</si>
  <si>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</si>
  <si>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</si>
  <si>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</si>
  <si>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</si>
  <si>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</si>
  <si>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</si>
  <si>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</si>
  <si>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</si>
  <si>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</si>
  <si>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</si>
  <si>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</si>
  <si>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</si>
  <si>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</si>
  <si>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</si>
  <si>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</si>
  <si>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</si>
  <si>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</si>
  <si>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</si>
  <si>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</si>
  <si>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</si>
  <si>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</si>
  <si>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</si>
  <si>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</si>
  <si>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</si>
  <si>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</si>
  <si>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</si>
  <si>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</si>
  <si>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</si>
  <si>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</si>
  <si>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</si>
  <si>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</si>
  <si>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</si>
  <si>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</si>
  <si>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</si>
  <si>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</si>
  <si>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</si>
  <si>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</si>
  <si>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</si>
  <si>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</si>
  <si>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</si>
  <si>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</si>
  <si>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</si>
  <si>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</si>
  <si>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</si>
  <si>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</si>
  <si>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</si>
  <si>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</si>
  <si>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</si>
  <si>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</si>
  <si>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</si>
  <si>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</si>
  <si>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</si>
  <si>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</si>
  <si>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</si>
  <si>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</si>
  <si>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</si>
  <si>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</si>
  <si>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</si>
  <si>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</si>
  <si>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</si>
  <si>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</si>
  <si>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</si>
  <si>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</si>
  <si>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</si>
  <si>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</si>
  <si>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</si>
  <si>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</si>
  <si>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</si>
  <si>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</si>
  <si>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</si>
  <si>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</si>
  <si>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</si>
  <si>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</si>
  <si>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</si>
  <si>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</si>
  <si>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</si>
  <si>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</si>
  <si>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</si>
  <si>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</si>
  <si>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</si>
  <si>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</si>
  <si>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</si>
  <si>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</si>
  <si>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</si>
  <si>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</si>
  <si>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</si>
  <si>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</si>
  <si>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</si>
  <si>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</si>
  <si>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</si>
  <si>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</si>
  <si>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</si>
  <si>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</si>
  <si>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</si>
  <si>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</si>
  <si>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</si>
  <si>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</si>
  <si>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</si>
  <si>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</si>
  <si>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</si>
  <si>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</si>
  <si>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</si>
  <si>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</si>
  <si>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</si>
  <si>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</si>
  <si>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</si>
  <si>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</si>
  <si>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</si>
  <si>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</si>
  <si>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</si>
  <si>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</si>
  <si>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</si>
  <si>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</si>
  <si>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</si>
  <si>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</si>
  <si>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</si>
  <si>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</si>
  <si>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</si>
  <si>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</si>
  <si>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</si>
  <si>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</si>
  <si>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</si>
  <si>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</si>
  <si>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</si>
  <si>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</si>
  <si>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</si>
  <si>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</si>
  <si>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</si>
  <si>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</si>
  <si>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</si>
  <si>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</si>
  <si>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</si>
  <si>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</si>
  <si>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</si>
  <si>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</si>
  <si>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</si>
  <si>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</si>
  <si>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</si>
  <si>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</si>
  <si>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</si>
  <si>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</si>
  <si>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</si>
  <si>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</si>
  <si>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</si>
  <si>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</si>
  <si>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</si>
  <si>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</si>
  <si>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</si>
  <si>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</si>
  <si>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</si>
  <si>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</si>
  <si>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</si>
  <si>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</si>
  <si>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</si>
  <si>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</si>
  <si>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</si>
  <si>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</si>
  <si>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</si>
  <si>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</si>
  <si>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</si>
  <si>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</si>
  <si>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</si>
  <si>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</si>
  <si>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</si>
  <si>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</si>
  <si>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</si>
  <si>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</si>
  <si>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</si>
  <si>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</si>
  <si>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</si>
  <si>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</si>
  <si>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</si>
  <si>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</si>
  <si>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</si>
  <si>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</si>
  <si>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</si>
  <si>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</si>
  <si>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</si>
  <si>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</si>
  <si>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</si>
  <si>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</si>
  <si>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</si>
  <si>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</si>
  <si>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</si>
  <si>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</si>
  <si>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</si>
  <si>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</si>
  <si>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</si>
  <si>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</si>
  <si>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</si>
  <si>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</si>
  <si>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</si>
  <si>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</si>
  <si>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</si>
  <si>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</si>
  <si>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</si>
  <si>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</si>
  <si>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</si>
  <si>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</si>
  <si>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</si>
  <si>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</si>
  <si>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</si>
  <si>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</si>
  <si>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</si>
  <si>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</si>
  <si>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</si>
  <si>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</si>
  <si>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</si>
  <si>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</si>
  <si>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</si>
  <si>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</si>
  <si>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</si>
  <si>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</si>
  <si>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</si>
  <si>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</si>
  <si>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</si>
  <si>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</si>
  <si>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</si>
  <si>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</si>
  <si>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</si>
  <si>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</si>
  <si>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</si>
  <si>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</si>
  <si>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</si>
  <si>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</si>
  <si>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</si>
  <si>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</si>
  <si>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</si>
  <si>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</si>
  <si>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</si>
  <si>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</si>
  <si>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</si>
  <si>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MONROE TWP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</si>
  <si>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</si>
  <si>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</si>
  <si>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</si>
  <si>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</si>
  <si>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</si>
  <si>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</si>
  <si>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</si>
  <si>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</si>
  <si>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</si>
  <si>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</si>
  <si>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</si>
  <si>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</si>
  <si>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LAKEWOOD TWP</t>
  </si>
  <si>
    <t>WANTAGE TWP</t>
  </si>
  <si>
    <t>HOWELL TWP</t>
  </si>
  <si>
    <t>MANNINGTON TWP</t>
  </si>
  <si>
    <t>MONTVALE BORO</t>
  </si>
  <si>
    <t>MOORESTOWN TWP</t>
  </si>
  <si>
    <t>TABERNACLE TWP</t>
  </si>
  <si>
    <t>VERNON TWP</t>
  </si>
  <si>
    <t>STATE OFFICE</t>
  </si>
  <si>
    <t>GARFIELD CITY</t>
  </si>
  <si>
    <t>MARLBORO TWP</t>
  </si>
  <si>
    <t>SEA GIRT BORO</t>
  </si>
  <si>
    <t>WALL TWP</t>
  </si>
  <si>
    <t>JERSEY CITY</t>
  </si>
  <si>
    <t>TEWKSBURY TWP</t>
  </si>
  <si>
    <t>UNION TWP</t>
  </si>
  <si>
    <t>HOPEWELL TWP</t>
  </si>
  <si>
    <t>PISCATAWAY TWP</t>
  </si>
  <si>
    <t>FREEHOLD TWP</t>
  </si>
  <si>
    <t>MANALAPAN TWP</t>
  </si>
  <si>
    <t>MONTVILLE TWP</t>
  </si>
  <si>
    <t>ROXBURY TWP</t>
  </si>
  <si>
    <t>CLIFTON CITY</t>
  </si>
  <si>
    <t>PITTSGROVE TWP</t>
  </si>
  <si>
    <t>20160407</t>
  </si>
  <si>
    <t>See Hardwick</t>
  </si>
  <si>
    <t>ENGLEWOOD CITY</t>
  </si>
  <si>
    <t>MAYWOOD BORO</t>
  </si>
  <si>
    <t>BORDENTOWN TWP</t>
  </si>
  <si>
    <t>CHERRY HILL TWP</t>
  </si>
  <si>
    <t>GLOUCESTER TWP</t>
  </si>
  <si>
    <t>OCEAN CITY</t>
  </si>
  <si>
    <t>KINGWOOD TWP</t>
  </si>
  <si>
    <t>SOUTH PLAINFIELD BORO</t>
  </si>
  <si>
    <t>ABERDEEN TWP</t>
  </si>
  <si>
    <t>OCEAN TWP</t>
  </si>
  <si>
    <t>RED BANK BORO</t>
  </si>
  <si>
    <t>CHATHAM BORO</t>
  </si>
  <si>
    <t>BEACHWOOD BORO</t>
  </si>
  <si>
    <t>DOVER TWP</t>
  </si>
  <si>
    <t>POINT PLEASANT BORO</t>
  </si>
  <si>
    <t>WANAQUE BORO</t>
  </si>
  <si>
    <t>WEST MILFORD TWP</t>
  </si>
  <si>
    <t>OLDMANS TWP</t>
  </si>
  <si>
    <t>BEDMINSTER TWP</t>
  </si>
  <si>
    <t>BRANCHBURG TWP</t>
  </si>
  <si>
    <t>FRANKLIN TWP</t>
  </si>
  <si>
    <t>MONTGOMERY TWP</t>
  </si>
  <si>
    <t>BYRAM TWP</t>
  </si>
  <si>
    <t>20160509</t>
  </si>
  <si>
    <t>FORT LEE BORO</t>
  </si>
  <si>
    <t>FRANKLIN LAKES BORO</t>
  </si>
  <si>
    <t>PARAMUS BORO</t>
  </si>
  <si>
    <t>RUTHERFORD BORO</t>
  </si>
  <si>
    <t>CHESTERFIELD TWP</t>
  </si>
  <si>
    <t>EVESHAM TWP</t>
  </si>
  <si>
    <t>MILLBURN TWP</t>
  </si>
  <si>
    <t>WOOLWICH TWP</t>
  </si>
  <si>
    <t>KEARNY TOWN</t>
  </si>
  <si>
    <t>UNION CITY</t>
  </si>
  <si>
    <t>BETHLEHEM TWP</t>
  </si>
  <si>
    <t>LAWRENCE TWP</t>
  </si>
  <si>
    <t>ROBBINSVILLE</t>
  </si>
  <si>
    <t>WEST WINDSOR TWP</t>
  </si>
  <si>
    <t>PRINCETON (CONSOLIDATED)</t>
  </si>
  <si>
    <t>SAYREVILLE BORO</t>
  </si>
  <si>
    <t>SOUTH BRUNSWICK TWP</t>
  </si>
  <si>
    <t>WOODBRIDGE TWP</t>
  </si>
  <si>
    <t>EATONTOWN BORO</t>
  </si>
  <si>
    <t>HOLMDEL TWP</t>
  </si>
  <si>
    <t>ROOSEVELT BORO</t>
  </si>
  <si>
    <t>RUMSON BORO</t>
  </si>
  <si>
    <t>DOVER TOWN</t>
  </si>
  <si>
    <t>MORRIS TWP</t>
  </si>
  <si>
    <t>MOUNT OLIVE TWP</t>
  </si>
  <si>
    <t>BARNEGAT LIGHT BORO</t>
  </si>
  <si>
    <t>EAGLESWOOD TWP</t>
  </si>
  <si>
    <t>POINT PLEASANT BEACH BORO</t>
  </si>
  <si>
    <t>STAFFORD TWP</t>
  </si>
  <si>
    <t>TUCKERTON BORO</t>
  </si>
  <si>
    <t>TWP OF BARNEGAT</t>
  </si>
  <si>
    <t>LITTLE FALLS TWP</t>
  </si>
  <si>
    <t>LOWER ALLOWAYS CREEK TWP</t>
  </si>
  <si>
    <t>CARNEYS POINT TWP</t>
  </si>
  <si>
    <t>UPPER PITTSGROVE TWP</t>
  </si>
  <si>
    <t>HILLSBOROUGH TWP</t>
  </si>
  <si>
    <t>RARITAN BORO</t>
  </si>
  <si>
    <t>HAMPTON TWP</t>
  </si>
  <si>
    <t>HOPATCONG BORO</t>
  </si>
  <si>
    <t>OGDENSBURG BORO</t>
  </si>
  <si>
    <t>CRANFORD TWP</t>
  </si>
  <si>
    <t>ELIZABETH CITY</t>
  </si>
  <si>
    <t>GARWOOD BORO</t>
  </si>
  <si>
    <t>WESTFIELD TOWN</t>
  </si>
  <si>
    <t>ALLAMUCHY TWP</t>
  </si>
  <si>
    <t>HACKETTSTOWN TOWN</t>
  </si>
  <si>
    <t>KNOWLTON TWP</t>
  </si>
  <si>
    <t>OXFORD TWP</t>
  </si>
  <si>
    <t>POHATCONG TWP</t>
  </si>
  <si>
    <t>WASHINGTON BORO</t>
  </si>
  <si>
    <t>Square feet of nonresidential construction reported on certificates of occupancy, April 2016</t>
  </si>
  <si>
    <t>Source: New Jersey Department of Community Affairs, 6/7/16</t>
  </si>
  <si>
    <t>20160607</t>
  </si>
  <si>
    <t>FOLSOM BORO</t>
  </si>
  <si>
    <t>HAMMONTON TOWN</t>
  </si>
  <si>
    <t>NORTHFIELD CITY</t>
  </si>
  <si>
    <t>VENTNOR CITY</t>
  </si>
  <si>
    <t>WEYMOUTH TWP</t>
  </si>
  <si>
    <t>ALLENDALE BORO</t>
  </si>
  <si>
    <t>EAST RUTHERFORD BORO</t>
  </si>
  <si>
    <t>HACKENSACK CITY</t>
  </si>
  <si>
    <t>LODI BORO</t>
  </si>
  <si>
    <t>MAHWAH TWP</t>
  </si>
  <si>
    <t>ORADELL BORO</t>
  </si>
  <si>
    <t>TEANECK TWP</t>
  </si>
  <si>
    <t>WALDWICK BORO</t>
  </si>
  <si>
    <t>BURLINGTON CITY</t>
  </si>
  <si>
    <t>BURLINGTON TWP</t>
  </si>
  <si>
    <t>EASTAMPTON TWP</t>
  </si>
  <si>
    <t>LUMBERTON TWP</t>
  </si>
  <si>
    <t>MANSFIELD TWP</t>
  </si>
  <si>
    <t>MEDFORD TWP</t>
  </si>
  <si>
    <t>MOUNT HOLLY TWP</t>
  </si>
  <si>
    <t>MOUNT LAUREL TWP</t>
  </si>
  <si>
    <t>PEMBERTON TWP</t>
  </si>
  <si>
    <t>WOODLAND TWP</t>
  </si>
  <si>
    <t>BARRINGTON BORO</t>
  </si>
  <si>
    <t>CAMDEN CITY</t>
  </si>
  <si>
    <t>HADDONFIELD BORO</t>
  </si>
  <si>
    <t>NORTH WILDWOOD CITY</t>
  </si>
  <si>
    <t>WOODBINE BORO</t>
  </si>
  <si>
    <t>GREENWICH TWP</t>
  </si>
  <si>
    <t>UPPER DEERFIELD TWP</t>
  </si>
  <si>
    <t>CEDAR GROVE TWP</t>
  </si>
  <si>
    <t>IRVINGTON TOWN</t>
  </si>
  <si>
    <t>ORANGE CITY</t>
  </si>
  <si>
    <t>GLASSBORO BORO</t>
  </si>
  <si>
    <t>HARRISON TWP</t>
  </si>
  <si>
    <t>SOUTH HARRISON TWP</t>
  </si>
  <si>
    <t>WOODBURY CITY</t>
  </si>
  <si>
    <t>GUTTENBERG TOWN</t>
  </si>
  <si>
    <t>HOBOKEN CITY</t>
  </si>
  <si>
    <t>EAST AMWELL TWP</t>
  </si>
  <si>
    <t>GLEN GARDNER BORO</t>
  </si>
  <si>
    <t>LEBANON TWP</t>
  </si>
  <si>
    <t>MILFORD BORO</t>
  </si>
  <si>
    <t>READINGTON TWP</t>
  </si>
  <si>
    <t>WEST AMWELL TWP</t>
  </si>
  <si>
    <t>EAST BRUNSWICK TWP</t>
  </si>
  <si>
    <t>EDISON TWP</t>
  </si>
  <si>
    <t>JAMESBURG BORO</t>
  </si>
  <si>
    <t>OLD BRIDGE TWP</t>
  </si>
  <si>
    <t>NEW BRUNSWICK CITY</t>
  </si>
  <si>
    <t>NORTH BRUNSWICK TWP</t>
  </si>
  <si>
    <t>PERTH AMBOY CITY</t>
  </si>
  <si>
    <t>ALLENHURST BORO</t>
  </si>
  <si>
    <t>AVON BY THE SEA BORO</t>
  </si>
  <si>
    <t>BELMAR BORO</t>
  </si>
  <si>
    <t>BRIELLE BORO</t>
  </si>
  <si>
    <t>COLTS NECK TOWNSHIP</t>
  </si>
  <si>
    <t>ENGLISHTOWN BORO</t>
  </si>
  <si>
    <t>FREEHOLD BORO</t>
  </si>
  <si>
    <t>KEYPORT BORO</t>
  </si>
  <si>
    <t>LONG BRANCH CITY</t>
  </si>
  <si>
    <t>MANASQUAN BORO</t>
  </si>
  <si>
    <t>MIDDLETOWN TWP</t>
  </si>
  <si>
    <t>MONMOUTH BEACH BORO</t>
  </si>
  <si>
    <t>NEPTUNE TWP</t>
  </si>
  <si>
    <t>OCEANPORT BORO</t>
  </si>
  <si>
    <t>HAZLET TWP</t>
  </si>
  <si>
    <t>SPRING LAKE BORO</t>
  </si>
  <si>
    <t>UPPER FREEHOLD TWP</t>
  </si>
  <si>
    <t>BUTLER BORO</t>
  </si>
  <si>
    <t>CHESTER BORO</t>
  </si>
  <si>
    <t>CHESTER TWP</t>
  </si>
  <si>
    <t>DENVILLE TWP</t>
  </si>
  <si>
    <t>HANOVER TWP</t>
  </si>
  <si>
    <t>JEFFERSON TWP</t>
  </si>
  <si>
    <t>MADISON BORO</t>
  </si>
  <si>
    <t>MINE HILL TWP</t>
  </si>
  <si>
    <t>MOUNT ARLINGTON BORO</t>
  </si>
  <si>
    <t>LONG HILL TWP</t>
  </si>
  <si>
    <t>PEQUANNOCK TWP</t>
  </si>
  <si>
    <t>RANDOLPH TWP</t>
  </si>
  <si>
    <t>ROCKAWAY TWP</t>
  </si>
  <si>
    <t>BERKELEY TWP</t>
  </si>
  <si>
    <t>BRICK TWP</t>
  </si>
  <si>
    <t>HARVEY CEDARS BORO</t>
  </si>
  <si>
    <t>JACKSON TWP</t>
  </si>
  <si>
    <t>LAVALLETTE BORO</t>
  </si>
  <si>
    <t>LITTLE EGG HARBOR TWP</t>
  </si>
  <si>
    <t>PLUMSTED TWP</t>
  </si>
  <si>
    <t>SHIP BOTTOM BORO</t>
  </si>
  <si>
    <t>SURF CITY BORO</t>
  </si>
  <si>
    <t>WOODLAND PARK BORO</t>
  </si>
  <si>
    <t>ELMER BORO</t>
  </si>
  <si>
    <t>PENNSVILLE TWP</t>
  </si>
  <si>
    <t>SALEM CITY</t>
  </si>
  <si>
    <t>WOODSTOWN BORO</t>
  </si>
  <si>
    <t>BERNARDS TWP</t>
  </si>
  <si>
    <t>BERNARDSVILLE BORO</t>
  </si>
  <si>
    <t>BRIDGEWATER TWP</t>
  </si>
  <si>
    <t>GREEN BROOK TWP</t>
  </si>
  <si>
    <t>MILLSTONE BORO</t>
  </si>
  <si>
    <t>SOMERVILLE BORO</t>
  </si>
  <si>
    <t>WARREN TWP</t>
  </si>
  <si>
    <t>WATCHUNG BORO</t>
  </si>
  <si>
    <t>ANDOVER TWP</t>
  </si>
  <si>
    <t>FRANKFORD TWP</t>
  </si>
  <si>
    <t>FREDON TWP</t>
  </si>
  <si>
    <t>GREEN TWP</t>
  </si>
  <si>
    <t>HARDYSTON TWP</t>
  </si>
  <si>
    <t>LAFAYETTE TWP</t>
  </si>
  <si>
    <t>SANDYSTON TWP</t>
  </si>
  <si>
    <t>SPARTA TWP</t>
  </si>
  <si>
    <t>STILLWATER TWP</t>
  </si>
  <si>
    <t>CLARK TWP</t>
  </si>
  <si>
    <t>FANWOOD BORO</t>
  </si>
  <si>
    <t>HILLSIDE TWP</t>
  </si>
  <si>
    <t>LINDEN CITY</t>
  </si>
  <si>
    <t>NEW PROVIDENCE BORO</t>
  </si>
  <si>
    <t>PLAINFIELD CITY</t>
  </si>
  <si>
    <t>RAHWAY CITY</t>
  </si>
  <si>
    <t>ROSELLE BORO</t>
  </si>
  <si>
    <t>SPRINGFIELD TWP</t>
  </si>
  <si>
    <t>ALPHA BORO</t>
  </si>
  <si>
    <t>BLAIRSTOWN TWP</t>
  </si>
  <si>
    <t>FRELINGHUYSEN TWP</t>
  </si>
  <si>
    <t>HARDWICK TWP</t>
  </si>
  <si>
    <t>HARMONY TWP</t>
  </si>
  <si>
    <t>INDEPENDENCE TWP</t>
  </si>
  <si>
    <t>LIBERTY TWP</t>
  </si>
  <si>
    <t>LOPATCONG TWP</t>
  </si>
  <si>
    <t>WHITE TWP</t>
  </si>
  <si>
    <t>Office square feet certified, April 2016</t>
  </si>
  <si>
    <t>April</t>
  </si>
  <si>
    <t xml:space="preserve">  April 2015</t>
  </si>
  <si>
    <t>Retail square feet certified, April  2016</t>
  </si>
  <si>
    <t xml:space="preserve">  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</si>
</sst>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6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3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0" fontId="4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workbookViewId="0">
      <selection activeCell="A5" sqref="A5:Q164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1139</v>
      </c>
      <c r="B5" s="46" t="s">
        <v>1900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  <c r="R5" s="27"/>
    </row>
    <row r="6" spans="1:21" x14ac:dyDescent="0.2">
      <c r="A6" s="59" t="s">
        <v>1148</v>
      </c>
      <c r="B6" s="46" t="s">
        <v>1901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5920</v>
      </c>
      <c r="R6" s="27"/>
    </row>
    <row r="7" spans="1:21" x14ac:dyDescent="0.2">
      <c r="A7" s="59" t="s">
        <v>1158</v>
      </c>
      <c r="B7" s="46" t="s">
        <v>1795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240</v>
      </c>
      <c r="R7" s="27"/>
    </row>
    <row r="8" spans="1:21" x14ac:dyDescent="0.2">
      <c r="A8" s="59" t="s">
        <v>1160</v>
      </c>
      <c r="B8" s="46" t="s">
        <v>1902</v>
      </c>
      <c r="C8" s="27"/>
      <c r="D8" s="27"/>
      <c r="E8" s="27"/>
      <c r="F8" s="47">
        <v>812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1" x14ac:dyDescent="0.2">
      <c r="A9" s="59" t="s">
        <v>1172</v>
      </c>
      <c r="B9" s="46" t="s">
        <v>1903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1380</v>
      </c>
      <c r="R9" s="27"/>
    </row>
    <row r="10" spans="1:21" x14ac:dyDescent="0.2">
      <c r="A10" s="59" t="s">
        <v>1175</v>
      </c>
      <c r="B10" s="46" t="s">
        <v>1904</v>
      </c>
      <c r="C10" s="47">
        <v>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7">
        <v>1</v>
      </c>
      <c r="Q10" s="47">
        <v>2</v>
      </c>
      <c r="R10" s="27"/>
    </row>
    <row r="11" spans="1:21" x14ac:dyDescent="0.2">
      <c r="A11" s="59" t="s">
        <v>1179</v>
      </c>
      <c r="B11" s="46" t="s">
        <v>1905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</v>
      </c>
      <c r="R11" s="27"/>
    </row>
    <row r="12" spans="1:21" x14ac:dyDescent="0.2">
      <c r="A12" s="59" t="s">
        <v>1212</v>
      </c>
      <c r="B12" s="46" t="s">
        <v>1906</v>
      </c>
      <c r="C12" s="27"/>
      <c r="D12" s="27"/>
      <c r="E12" s="27"/>
      <c r="F12" s="27"/>
      <c r="G12" s="27"/>
      <c r="H12" s="27"/>
      <c r="I12" s="27"/>
      <c r="J12" s="47">
        <v>720340</v>
      </c>
      <c r="K12" s="27"/>
      <c r="L12" s="27"/>
      <c r="M12" s="27"/>
      <c r="N12" s="27"/>
      <c r="O12" s="27"/>
      <c r="P12" s="27"/>
      <c r="Q12" s="27"/>
      <c r="R12" s="27"/>
    </row>
    <row r="13" spans="1:21" x14ac:dyDescent="0.2">
      <c r="A13" s="59" t="s">
        <v>1221</v>
      </c>
      <c r="B13" s="46" t="s">
        <v>1823</v>
      </c>
      <c r="C13" s="47">
        <v>2528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1" x14ac:dyDescent="0.2">
      <c r="A14" s="59" t="s">
        <v>1233</v>
      </c>
      <c r="B14" s="46" t="s">
        <v>1847</v>
      </c>
      <c r="C14" s="27"/>
      <c r="D14" s="27"/>
      <c r="E14" s="27"/>
      <c r="F14" s="27"/>
      <c r="G14" s="27"/>
      <c r="H14" s="27"/>
      <c r="I14" s="27"/>
      <c r="J14" s="47">
        <v>20465</v>
      </c>
      <c r="K14" s="27"/>
      <c r="L14" s="27"/>
      <c r="M14" s="27"/>
      <c r="N14" s="27"/>
      <c r="O14" s="27"/>
      <c r="P14" s="27"/>
      <c r="Q14" s="27"/>
      <c r="R14" s="27"/>
    </row>
    <row r="15" spans="1:21" x14ac:dyDescent="0.2">
      <c r="A15" s="59" t="s">
        <v>1236</v>
      </c>
      <c r="B15" s="46" t="s">
        <v>1848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224</v>
      </c>
      <c r="R15" s="27"/>
    </row>
    <row r="16" spans="1:21" x14ac:dyDescent="0.2">
      <c r="A16" s="59" t="s">
        <v>1239</v>
      </c>
      <c r="B16" s="46" t="s">
        <v>1806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90</v>
      </c>
      <c r="R16" s="27"/>
    </row>
    <row r="17" spans="1:18" x14ac:dyDescent="0.2">
      <c r="A17" s="59" t="s">
        <v>1245</v>
      </c>
      <c r="B17" s="46" t="s">
        <v>1907</v>
      </c>
      <c r="C17" s="47">
        <v>2800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59" t="s">
        <v>1269</v>
      </c>
      <c r="B18" s="46" t="s">
        <v>1908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264</v>
      </c>
      <c r="R18" s="27"/>
    </row>
    <row r="19" spans="1:18" x14ac:dyDescent="0.2">
      <c r="A19" s="59" t="s">
        <v>1275</v>
      </c>
      <c r="B19" s="46" t="s">
        <v>1909</v>
      </c>
      <c r="C19" s="47">
        <v>9518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59" t="s">
        <v>1278</v>
      </c>
      <c r="B20" s="46" t="s">
        <v>1824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302</v>
      </c>
      <c r="R20" s="27"/>
    </row>
    <row r="21" spans="1:18" x14ac:dyDescent="0.2">
      <c r="A21" s="59" t="s">
        <v>1284</v>
      </c>
      <c r="B21" s="46" t="s">
        <v>1801</v>
      </c>
      <c r="C21" s="27"/>
      <c r="D21" s="27"/>
      <c r="E21" s="27"/>
      <c r="F21" s="27"/>
      <c r="G21" s="27"/>
      <c r="H21" s="27"/>
      <c r="I21" s="27"/>
      <c r="J21" s="47">
        <v>11351</v>
      </c>
      <c r="K21" s="27"/>
      <c r="L21" s="27"/>
      <c r="M21" s="27"/>
      <c r="N21" s="27"/>
      <c r="O21" s="27"/>
      <c r="P21" s="27"/>
      <c r="Q21" s="47">
        <v>1</v>
      </c>
      <c r="R21" s="27"/>
    </row>
    <row r="22" spans="1:18" x14ac:dyDescent="0.2">
      <c r="A22" s="59" t="s">
        <v>1309</v>
      </c>
      <c r="B22" s="46" t="s">
        <v>1910</v>
      </c>
      <c r="C22" s="47">
        <v>3107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59" t="s">
        <v>1315</v>
      </c>
      <c r="B23" s="46" t="s">
        <v>1849</v>
      </c>
      <c r="C23" s="47">
        <v>1354</v>
      </c>
      <c r="D23" s="47">
        <v>5874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59" t="s">
        <v>1345</v>
      </c>
      <c r="B24" s="46" t="s">
        <v>1850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876</v>
      </c>
      <c r="R24" s="27"/>
    </row>
    <row r="25" spans="1:18" x14ac:dyDescent="0.2">
      <c r="A25" s="59" t="s">
        <v>1356</v>
      </c>
      <c r="B25" s="46" t="s">
        <v>1911</v>
      </c>
      <c r="C25" s="27"/>
      <c r="D25" s="27"/>
      <c r="E25" s="27"/>
      <c r="F25" s="27"/>
      <c r="G25" s="27"/>
      <c r="H25" s="27"/>
      <c r="I25" s="27"/>
      <c r="J25" s="47">
        <v>75508</v>
      </c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59" t="s">
        <v>1368</v>
      </c>
      <c r="B26" s="46" t="s">
        <v>1912</v>
      </c>
      <c r="C26" s="27"/>
      <c r="D26" s="27"/>
      <c r="E26" s="27"/>
      <c r="F26" s="27"/>
      <c r="G26" s="27"/>
      <c r="H26" s="27"/>
      <c r="I26" s="27"/>
      <c r="J26" s="27"/>
      <c r="K26" s="27"/>
      <c r="L26" s="47">
        <v>2804</v>
      </c>
      <c r="M26" s="27"/>
      <c r="N26" s="27"/>
      <c r="O26" s="27"/>
      <c r="P26" s="27"/>
      <c r="Q26" s="27"/>
      <c r="R26" s="27"/>
    </row>
    <row r="27" spans="1:18" x14ac:dyDescent="0.2">
      <c r="A27" s="59" t="s">
        <v>1399</v>
      </c>
      <c r="B27" s="46" t="s">
        <v>1825</v>
      </c>
      <c r="C27" s="27"/>
      <c r="D27" s="27"/>
      <c r="E27" s="27"/>
      <c r="F27" s="27"/>
      <c r="G27" s="27"/>
      <c r="H27" s="27"/>
      <c r="I27" s="27"/>
      <c r="J27" s="47">
        <v>38325</v>
      </c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59" t="s">
        <v>1402</v>
      </c>
      <c r="B28" s="46" t="s">
        <v>1913</v>
      </c>
      <c r="C28" s="27"/>
      <c r="D28" s="27"/>
      <c r="E28" s="27"/>
      <c r="F28" s="27"/>
      <c r="G28" s="27"/>
      <c r="H28" s="27"/>
      <c r="I28" s="27"/>
      <c r="J28" s="47">
        <v>2246</v>
      </c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59" t="s">
        <v>1405</v>
      </c>
      <c r="B29" s="46" t="s">
        <v>1914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24000</v>
      </c>
      <c r="Q29" s="27"/>
      <c r="R29" s="27"/>
    </row>
    <row r="30" spans="1:18" x14ac:dyDescent="0.2">
      <c r="A30" s="59" t="s">
        <v>1408</v>
      </c>
      <c r="B30" s="46" t="s">
        <v>1851</v>
      </c>
      <c r="C30" s="27"/>
      <c r="D30" s="27"/>
      <c r="E30" s="27"/>
      <c r="F30" s="27"/>
      <c r="G30" s="47">
        <v>415</v>
      </c>
      <c r="H30" s="27"/>
      <c r="I30" s="27"/>
      <c r="J30" s="27"/>
      <c r="K30" s="27"/>
      <c r="L30" s="27"/>
      <c r="M30" s="27"/>
      <c r="N30" s="27"/>
      <c r="O30" s="27"/>
      <c r="P30" s="47">
        <v>3120</v>
      </c>
      <c r="Q30" s="47">
        <v>1200</v>
      </c>
      <c r="R30" s="27"/>
    </row>
    <row r="31" spans="1:18" x14ac:dyDescent="0.2">
      <c r="A31" s="59" t="s">
        <v>1420</v>
      </c>
      <c r="B31" s="46" t="s">
        <v>1915</v>
      </c>
      <c r="C31" s="47">
        <v>792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59" t="s">
        <v>1426</v>
      </c>
      <c r="B32" s="46" t="s">
        <v>1852</v>
      </c>
      <c r="C32" s="27"/>
      <c r="D32" s="27"/>
      <c r="E32" s="27"/>
      <c r="F32" s="27"/>
      <c r="G32" s="27"/>
      <c r="H32" s="27"/>
      <c r="I32" s="27"/>
      <c r="J32" s="47">
        <v>12876</v>
      </c>
      <c r="K32" s="27"/>
      <c r="L32" s="27"/>
      <c r="M32" s="27"/>
      <c r="N32" s="27"/>
      <c r="O32" s="27"/>
      <c r="P32" s="27"/>
      <c r="Q32" s="47">
        <v>281</v>
      </c>
      <c r="R32" s="27"/>
    </row>
    <row r="33" spans="1:18" x14ac:dyDescent="0.2">
      <c r="A33" s="59" t="s">
        <v>1438</v>
      </c>
      <c r="B33" s="46" t="s">
        <v>1916</v>
      </c>
      <c r="C33" s="47">
        <v>3415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59" t="s">
        <v>1441</v>
      </c>
      <c r="B34" s="46" t="s">
        <v>1917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780</v>
      </c>
      <c r="R34" s="27"/>
    </row>
    <row r="35" spans="1:18" x14ac:dyDescent="0.2">
      <c r="A35" s="59" t="s">
        <v>1446</v>
      </c>
      <c r="B35" s="46" t="s">
        <v>1918</v>
      </c>
      <c r="C35" s="27"/>
      <c r="D35" s="27"/>
      <c r="E35" s="27"/>
      <c r="F35" s="47">
        <v>1264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1152</v>
      </c>
      <c r="R35" s="27"/>
    </row>
    <row r="36" spans="1:18" x14ac:dyDescent="0.2">
      <c r="A36" s="59" t="s">
        <v>1452</v>
      </c>
      <c r="B36" s="46" t="s">
        <v>1802</v>
      </c>
      <c r="C36" s="27"/>
      <c r="D36" s="27"/>
      <c r="E36" s="27"/>
      <c r="F36" s="27"/>
      <c r="G36" s="27"/>
      <c r="H36" s="47">
        <v>33600</v>
      </c>
      <c r="I36" s="27"/>
      <c r="J36" s="27"/>
      <c r="K36" s="27"/>
      <c r="L36" s="27"/>
      <c r="M36" s="27"/>
      <c r="N36" s="27"/>
      <c r="O36" s="27"/>
      <c r="P36" s="27"/>
      <c r="Q36" s="47">
        <v>1</v>
      </c>
      <c r="R36" s="27"/>
    </row>
    <row r="37" spans="1:18" x14ac:dyDescent="0.2">
      <c r="A37" s="59" t="s">
        <v>1455</v>
      </c>
      <c r="B37" s="46" t="s">
        <v>1919</v>
      </c>
      <c r="C37" s="47">
        <v>5360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59" t="s">
        <v>1458</v>
      </c>
      <c r="B38" s="46" t="s">
        <v>1920</v>
      </c>
      <c r="C38" s="47">
        <v>400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59" t="s">
        <v>1473</v>
      </c>
      <c r="B39" s="46" t="s">
        <v>1921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480</v>
      </c>
      <c r="R39" s="27"/>
    </row>
    <row r="40" spans="1:18" x14ac:dyDescent="0.2">
      <c r="A40" s="59" t="s">
        <v>1491</v>
      </c>
      <c r="B40" s="46" t="s">
        <v>1803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12806</v>
      </c>
      <c r="Q40" s="47">
        <v>4590</v>
      </c>
      <c r="R40" s="27"/>
    </row>
    <row r="41" spans="1:18" x14ac:dyDescent="0.2">
      <c r="A41" s="59" t="s">
        <v>1502</v>
      </c>
      <c r="B41" s="46" t="s">
        <v>1922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1200</v>
      </c>
      <c r="R41" s="27"/>
    </row>
    <row r="42" spans="1:18" x14ac:dyDescent="0.2">
      <c r="A42" s="59" t="s">
        <v>1515</v>
      </c>
      <c r="B42" s="46" t="s">
        <v>1923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160</v>
      </c>
      <c r="R42" s="27"/>
    </row>
    <row r="43" spans="1:18" x14ac:dyDescent="0.2">
      <c r="A43" s="59" t="s">
        <v>1530</v>
      </c>
      <c r="B43" s="46" t="s">
        <v>1924</v>
      </c>
      <c r="C43" s="27"/>
      <c r="D43" s="27"/>
      <c r="E43" s="27"/>
      <c r="F43" s="27"/>
      <c r="G43" s="27"/>
      <c r="H43" s="27"/>
      <c r="I43" s="27"/>
      <c r="J43" s="27"/>
      <c r="K43" s="27"/>
      <c r="L43" s="47">
        <v>26446</v>
      </c>
      <c r="M43" s="27"/>
      <c r="N43" s="27"/>
      <c r="O43" s="27"/>
      <c r="P43" s="27"/>
      <c r="Q43" s="27"/>
      <c r="R43" s="27"/>
    </row>
    <row r="44" spans="1:18" x14ac:dyDescent="0.2">
      <c r="A44" s="59" t="s">
        <v>1533</v>
      </c>
      <c r="B44" s="46" t="s">
        <v>1826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312</v>
      </c>
      <c r="R44" s="27"/>
    </row>
    <row r="45" spans="1:18" x14ac:dyDescent="0.2">
      <c r="A45" s="59" t="s">
        <v>1551</v>
      </c>
      <c r="B45" s="46" t="s">
        <v>1827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768</v>
      </c>
      <c r="R45" s="27"/>
    </row>
    <row r="46" spans="1:18" x14ac:dyDescent="0.2">
      <c r="A46" s="59" t="s">
        <v>1557</v>
      </c>
      <c r="B46" s="46" t="s">
        <v>1925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1674</v>
      </c>
      <c r="R46" s="27"/>
    </row>
    <row r="47" spans="1:18" x14ac:dyDescent="0.2">
      <c r="A47" s="59" t="s">
        <v>1639</v>
      </c>
      <c r="B47" s="46" t="s">
        <v>1926</v>
      </c>
      <c r="C47" s="27"/>
      <c r="D47" s="27"/>
      <c r="E47" s="27"/>
      <c r="F47" s="27"/>
      <c r="G47" s="27"/>
      <c r="H47" s="27"/>
      <c r="I47" s="27"/>
      <c r="J47" s="27"/>
      <c r="K47" s="47">
        <v>310</v>
      </c>
      <c r="L47" s="27"/>
      <c r="M47" s="27"/>
      <c r="N47" s="27"/>
      <c r="O47" s="27"/>
      <c r="P47" s="27"/>
      <c r="Q47" s="47">
        <v>864</v>
      </c>
      <c r="R47" s="27"/>
    </row>
    <row r="48" spans="1:18" x14ac:dyDescent="0.2">
      <c r="A48" s="59" t="s">
        <v>1642</v>
      </c>
      <c r="B48" s="46" t="s">
        <v>1828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260</v>
      </c>
      <c r="R48" s="27"/>
    </row>
    <row r="49" spans="1:18" x14ac:dyDescent="0.2">
      <c r="A49" s="59" t="s">
        <v>1666</v>
      </c>
      <c r="B49" s="46" t="s">
        <v>1927</v>
      </c>
      <c r="C49" s="47">
        <v>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15</v>
      </c>
      <c r="R49" s="27"/>
    </row>
    <row r="50" spans="1:18" x14ac:dyDescent="0.2">
      <c r="A50" s="59" t="s">
        <v>1685</v>
      </c>
      <c r="B50" s="46" t="s">
        <v>1928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624</v>
      </c>
      <c r="R50" s="27"/>
    </row>
    <row r="51" spans="1:18" x14ac:dyDescent="0.2">
      <c r="A51" s="59" t="s">
        <v>1688</v>
      </c>
      <c r="B51" s="46" t="s">
        <v>1813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1932</v>
      </c>
      <c r="R51" s="27"/>
    </row>
    <row r="52" spans="1:18" x14ac:dyDescent="0.2">
      <c r="A52" s="59" t="s">
        <v>1706</v>
      </c>
      <c r="B52" s="46" t="s">
        <v>1929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4500</v>
      </c>
      <c r="R52" s="27"/>
    </row>
    <row r="53" spans="1:18" x14ac:dyDescent="0.2">
      <c r="A53" s="59" t="s">
        <v>12</v>
      </c>
      <c r="B53" s="46" t="s">
        <v>1930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616</v>
      </c>
      <c r="R53" s="27"/>
    </row>
    <row r="54" spans="1:18" x14ac:dyDescent="0.2">
      <c r="A54" s="59" t="s">
        <v>25</v>
      </c>
      <c r="B54" s="46" t="s">
        <v>1931</v>
      </c>
      <c r="C54" s="47">
        <v>3328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2">
      <c r="A55" s="59" t="s">
        <v>34</v>
      </c>
      <c r="B55" s="46" t="s">
        <v>1853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816</v>
      </c>
      <c r="R55" s="27"/>
    </row>
    <row r="56" spans="1:18" x14ac:dyDescent="0.2">
      <c r="A56" s="59" t="s">
        <v>40</v>
      </c>
      <c r="B56" s="46" t="s">
        <v>1796</v>
      </c>
      <c r="C56" s="27"/>
      <c r="D56" s="27"/>
      <c r="E56" s="27"/>
      <c r="F56" s="27"/>
      <c r="G56" s="27"/>
      <c r="H56" s="27"/>
      <c r="I56" s="27"/>
      <c r="J56" s="47">
        <v>229726</v>
      </c>
      <c r="K56" s="27"/>
      <c r="L56" s="27"/>
      <c r="M56" s="27"/>
      <c r="N56" s="27"/>
      <c r="O56" s="27"/>
      <c r="P56" s="47">
        <v>146250</v>
      </c>
      <c r="Q56" s="27"/>
      <c r="R56" s="27"/>
    </row>
    <row r="57" spans="1:18" x14ac:dyDescent="0.2">
      <c r="A57" s="59" t="s">
        <v>48</v>
      </c>
      <c r="B57" s="46" t="s">
        <v>1932</v>
      </c>
      <c r="C57" s="27"/>
      <c r="D57" s="27"/>
      <c r="E57" s="27"/>
      <c r="F57" s="27"/>
      <c r="G57" s="27"/>
      <c r="H57" s="27"/>
      <c r="I57" s="27"/>
      <c r="J57" s="47">
        <v>1</v>
      </c>
      <c r="K57" s="27"/>
      <c r="L57" s="27"/>
      <c r="M57" s="27"/>
      <c r="N57" s="27"/>
      <c r="O57" s="27"/>
      <c r="P57" s="47">
        <v>8900</v>
      </c>
      <c r="Q57" s="27"/>
      <c r="R57" s="27"/>
    </row>
    <row r="58" spans="1:18" x14ac:dyDescent="0.2">
      <c r="A58" s="59" t="s">
        <v>82</v>
      </c>
      <c r="B58" s="46" t="s">
        <v>1933</v>
      </c>
      <c r="C58" s="27"/>
      <c r="D58" s="27"/>
      <c r="E58" s="27"/>
      <c r="F58" s="27"/>
      <c r="G58" s="27"/>
      <c r="H58" s="27"/>
      <c r="I58" s="27"/>
      <c r="J58" s="47">
        <v>81638</v>
      </c>
      <c r="K58" s="27"/>
      <c r="L58" s="27"/>
      <c r="M58" s="27"/>
      <c r="N58" s="27"/>
      <c r="O58" s="27"/>
      <c r="P58" s="27"/>
      <c r="Q58" s="27"/>
      <c r="R58" s="27"/>
    </row>
    <row r="59" spans="1:18" x14ac:dyDescent="0.2">
      <c r="A59" s="59" t="s">
        <v>87</v>
      </c>
      <c r="B59" s="46" t="s">
        <v>1934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672</v>
      </c>
      <c r="R59" s="27"/>
    </row>
    <row r="60" spans="1:18" x14ac:dyDescent="0.2">
      <c r="A60" s="59" t="s">
        <v>96</v>
      </c>
      <c r="B60" s="46" t="s">
        <v>1784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480</v>
      </c>
      <c r="Q60" s="27"/>
      <c r="R60" s="27"/>
    </row>
    <row r="61" spans="1:18" x14ac:dyDescent="0.2">
      <c r="A61" s="59" t="s">
        <v>111</v>
      </c>
      <c r="B61" s="46" t="s">
        <v>1935</v>
      </c>
      <c r="C61" s="47">
        <v>1886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15840</v>
      </c>
      <c r="Q61" s="27"/>
      <c r="R61" s="27"/>
    </row>
    <row r="62" spans="1:18" x14ac:dyDescent="0.2">
      <c r="A62" s="59" t="s">
        <v>116</v>
      </c>
      <c r="B62" s="46" t="s">
        <v>1792</v>
      </c>
      <c r="C62" s="47">
        <v>3372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2">
      <c r="A63" s="59" t="s">
        <v>127</v>
      </c>
      <c r="B63" s="46" t="s">
        <v>1936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47">
        <v>82626</v>
      </c>
      <c r="P63" s="27"/>
      <c r="Q63" s="27"/>
      <c r="R63" s="27"/>
    </row>
    <row r="64" spans="1:18" x14ac:dyDescent="0.2">
      <c r="A64" s="59" t="s">
        <v>133</v>
      </c>
      <c r="B64" s="46" t="s">
        <v>1854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1368</v>
      </c>
      <c r="R64" s="27"/>
    </row>
    <row r="65" spans="1:18" x14ac:dyDescent="0.2">
      <c r="A65" s="59" t="s">
        <v>143</v>
      </c>
      <c r="B65" s="46" t="s">
        <v>1937</v>
      </c>
      <c r="C65" s="27"/>
      <c r="D65" s="27"/>
      <c r="E65" s="27"/>
      <c r="F65" s="47">
        <v>900</v>
      </c>
      <c r="G65" s="27"/>
      <c r="H65" s="27"/>
      <c r="I65" s="27"/>
      <c r="J65" s="47">
        <v>30306</v>
      </c>
      <c r="K65" s="27"/>
      <c r="L65" s="27"/>
      <c r="M65" s="27"/>
      <c r="N65" s="27"/>
      <c r="O65" s="27"/>
      <c r="P65" s="27"/>
      <c r="Q65" s="27"/>
      <c r="R65" s="27"/>
    </row>
    <row r="66" spans="1:18" x14ac:dyDescent="0.2">
      <c r="A66" s="59" t="s">
        <v>149</v>
      </c>
      <c r="B66" s="46" t="s">
        <v>1938</v>
      </c>
      <c r="C66" s="27"/>
      <c r="D66" s="27"/>
      <c r="E66" s="27"/>
      <c r="F66" s="27"/>
      <c r="G66" s="27"/>
      <c r="H66" s="27"/>
      <c r="I66" s="27"/>
      <c r="J66" s="47">
        <v>225000</v>
      </c>
      <c r="K66" s="27"/>
      <c r="L66" s="27"/>
      <c r="M66" s="27"/>
      <c r="N66" s="27"/>
      <c r="O66" s="27"/>
      <c r="P66" s="27"/>
      <c r="Q66" s="47">
        <v>6300</v>
      </c>
      <c r="R66" s="27"/>
    </row>
    <row r="67" spans="1:18" x14ac:dyDescent="0.2">
      <c r="A67" s="59" t="s">
        <v>152</v>
      </c>
      <c r="B67" s="46" t="s">
        <v>1810</v>
      </c>
      <c r="C67" s="27"/>
      <c r="D67" s="27"/>
      <c r="E67" s="27"/>
      <c r="F67" s="27"/>
      <c r="G67" s="27"/>
      <c r="H67" s="27"/>
      <c r="I67" s="27"/>
      <c r="J67" s="47">
        <v>6989</v>
      </c>
      <c r="K67" s="27"/>
      <c r="L67" s="27"/>
      <c r="M67" s="27"/>
      <c r="N67" s="27"/>
      <c r="O67" s="27"/>
      <c r="P67" s="27"/>
      <c r="Q67" s="27"/>
      <c r="R67" s="27"/>
    </row>
    <row r="68" spans="1:18" x14ac:dyDescent="0.2">
      <c r="A68" s="59" t="s">
        <v>155</v>
      </c>
      <c r="B68" s="46" t="s">
        <v>1855</v>
      </c>
      <c r="C68" s="47">
        <v>52568</v>
      </c>
      <c r="D68" s="27"/>
      <c r="E68" s="27"/>
      <c r="F68" s="27"/>
      <c r="G68" s="27"/>
      <c r="H68" s="27"/>
      <c r="I68" s="27"/>
      <c r="J68" s="47">
        <v>4479</v>
      </c>
      <c r="K68" s="27"/>
      <c r="L68" s="27"/>
      <c r="M68" s="27"/>
      <c r="N68" s="27"/>
      <c r="O68" s="27"/>
      <c r="P68" s="27"/>
      <c r="Q68" s="27"/>
      <c r="R68" s="27"/>
    </row>
    <row r="69" spans="1:18" x14ac:dyDescent="0.2">
      <c r="A69" s="59" t="s">
        <v>164</v>
      </c>
      <c r="B69" s="46" t="s">
        <v>1856</v>
      </c>
      <c r="C69" s="27"/>
      <c r="D69" s="27"/>
      <c r="E69" s="27"/>
      <c r="F69" s="27"/>
      <c r="G69" s="27"/>
      <c r="H69" s="27"/>
      <c r="I69" s="27"/>
      <c r="J69" s="47">
        <v>4440</v>
      </c>
      <c r="K69" s="27"/>
      <c r="L69" s="27"/>
      <c r="M69" s="27"/>
      <c r="N69" s="27"/>
      <c r="O69" s="27"/>
      <c r="P69" s="27"/>
      <c r="Q69" s="27"/>
      <c r="R69" s="27"/>
    </row>
    <row r="70" spans="1:18" x14ac:dyDescent="0.2">
      <c r="A70" s="59" t="s">
        <v>177</v>
      </c>
      <c r="B70" s="46" t="s">
        <v>1857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  <c r="R70" s="27"/>
    </row>
    <row r="71" spans="1:18" x14ac:dyDescent="0.2">
      <c r="A71" s="59" t="s">
        <v>195</v>
      </c>
      <c r="B71" s="46" t="s">
        <v>1939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5492</v>
      </c>
      <c r="R71" s="27"/>
    </row>
    <row r="72" spans="1:18" x14ac:dyDescent="0.2">
      <c r="A72" s="59" t="s">
        <v>206</v>
      </c>
      <c r="B72" s="46" t="s">
        <v>1940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  <c r="R72" s="27"/>
    </row>
    <row r="73" spans="1:18" x14ac:dyDescent="0.2">
      <c r="A73" s="59" t="s">
        <v>215</v>
      </c>
      <c r="B73" s="46" t="s">
        <v>1790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401</v>
      </c>
      <c r="R73" s="27"/>
    </row>
    <row r="74" spans="1:18" x14ac:dyDescent="0.2">
      <c r="A74" s="59" t="s">
        <v>218</v>
      </c>
      <c r="B74" s="46" t="s">
        <v>1829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240</v>
      </c>
      <c r="R74" s="27"/>
    </row>
    <row r="75" spans="1:18" x14ac:dyDescent="0.2">
      <c r="A75" s="59" t="s">
        <v>227</v>
      </c>
      <c r="B75" s="46" t="s">
        <v>1941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366</v>
      </c>
      <c r="R75" s="27"/>
    </row>
    <row r="76" spans="1:18" x14ac:dyDescent="0.2">
      <c r="A76" s="59" t="s">
        <v>230</v>
      </c>
      <c r="B76" s="46" t="s">
        <v>1942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  <c r="R76" s="27"/>
    </row>
    <row r="77" spans="1:18" x14ac:dyDescent="0.2">
      <c r="A77" s="59" t="s">
        <v>233</v>
      </c>
      <c r="B77" s="46" t="s">
        <v>1785</v>
      </c>
      <c r="C77" s="27"/>
      <c r="D77" s="27"/>
      <c r="E77" s="27"/>
      <c r="F77" s="47">
        <v>10243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x14ac:dyDescent="0.2">
      <c r="A78" s="59" t="s">
        <v>236</v>
      </c>
      <c r="B78" s="46" t="s">
        <v>1943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600</v>
      </c>
      <c r="R78" s="27"/>
    </row>
    <row r="79" spans="1:18" x14ac:dyDescent="0.2">
      <c r="A79" s="59" t="s">
        <v>242</v>
      </c>
      <c r="B79" s="46" t="s">
        <v>1811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1392</v>
      </c>
      <c r="R79" s="27"/>
    </row>
    <row r="80" spans="1:18" x14ac:dyDescent="0.2">
      <c r="A80" s="59" t="s">
        <v>248</v>
      </c>
      <c r="B80" s="46" t="s">
        <v>1944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1200</v>
      </c>
      <c r="R80" s="27"/>
    </row>
    <row r="81" spans="1:18" x14ac:dyDescent="0.2">
      <c r="A81" s="59" t="s">
        <v>266</v>
      </c>
      <c r="B81" s="46" t="s">
        <v>1813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14922</v>
      </c>
      <c r="R81" s="27"/>
    </row>
    <row r="82" spans="1:18" x14ac:dyDescent="0.2">
      <c r="A82" s="59" t="s">
        <v>268</v>
      </c>
      <c r="B82" s="46" t="s">
        <v>1858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47">
        <v>16686</v>
      </c>
      <c r="P82" s="27"/>
      <c r="Q82" s="27"/>
      <c r="R82" s="27"/>
    </row>
    <row r="83" spans="1:18" x14ac:dyDescent="0.2">
      <c r="A83" s="90" t="s">
        <v>1771</v>
      </c>
      <c r="B83" s="46" t="s">
        <v>273</v>
      </c>
      <c r="C83" s="27" t="s">
        <v>1783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47"/>
      <c r="P83" s="27"/>
      <c r="Q83" s="27"/>
      <c r="R83" s="27"/>
    </row>
    <row r="84" spans="1:18" x14ac:dyDescent="0.2">
      <c r="A84" s="59" t="s">
        <v>279</v>
      </c>
      <c r="B84" s="46" t="s">
        <v>1859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292</v>
      </c>
      <c r="R84" s="27"/>
    </row>
    <row r="85" spans="1:18" x14ac:dyDescent="0.2">
      <c r="A85" s="59" t="s">
        <v>281</v>
      </c>
      <c r="B85" s="46" t="s">
        <v>1860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284</v>
      </c>
      <c r="R85" s="27"/>
    </row>
    <row r="86" spans="1:18" x14ac:dyDescent="0.2">
      <c r="A86" s="90" t="s">
        <v>1772</v>
      </c>
      <c r="B86" s="46" t="s">
        <v>1861</v>
      </c>
      <c r="C86" s="27"/>
      <c r="D86" s="27"/>
      <c r="E86" s="27"/>
      <c r="F86" s="27"/>
      <c r="G86" s="27"/>
      <c r="H86" s="27"/>
      <c r="I86" s="27"/>
      <c r="J86" s="47">
        <v>107088</v>
      </c>
      <c r="K86" s="27"/>
      <c r="L86" s="27"/>
      <c r="M86" s="27"/>
      <c r="N86" s="27"/>
      <c r="O86" s="27"/>
      <c r="P86" s="27"/>
      <c r="Q86" s="27"/>
      <c r="R86" s="27"/>
    </row>
    <row r="87" spans="1:18" x14ac:dyDescent="0.2">
      <c r="A87" s="59" t="s">
        <v>294</v>
      </c>
      <c r="B87" s="46" t="s">
        <v>1945</v>
      </c>
      <c r="C87" s="27"/>
      <c r="D87" s="47">
        <v>1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x14ac:dyDescent="0.2">
      <c r="A88" s="59" t="s">
        <v>297</v>
      </c>
      <c r="B88" s="46" t="s">
        <v>1946</v>
      </c>
      <c r="C88" s="27"/>
      <c r="D88" s="27"/>
      <c r="E88" s="27"/>
      <c r="F88" s="27"/>
      <c r="G88" s="47">
        <v>18312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2">
      <c r="A89" s="59" t="s">
        <v>306</v>
      </c>
      <c r="B89" s="46" t="s">
        <v>1947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1463</v>
      </c>
      <c r="R89" s="27"/>
    </row>
    <row r="90" spans="1:18" x14ac:dyDescent="0.2">
      <c r="A90" s="59" t="s">
        <v>309</v>
      </c>
      <c r="B90" s="46" t="s">
        <v>1948</v>
      </c>
      <c r="C90" s="27"/>
      <c r="D90" s="27"/>
      <c r="E90" s="27"/>
      <c r="F90" s="27"/>
      <c r="G90" s="27"/>
      <c r="H90" s="27"/>
      <c r="I90" s="27"/>
      <c r="J90" s="47">
        <v>66900</v>
      </c>
      <c r="K90" s="27"/>
      <c r="L90" s="27"/>
      <c r="M90" s="27"/>
      <c r="N90" s="27"/>
      <c r="O90" s="27"/>
      <c r="P90" s="27"/>
      <c r="Q90" s="27"/>
      <c r="R90" s="27"/>
    </row>
    <row r="91" spans="1:18" x14ac:dyDescent="0.2">
      <c r="A91" s="59" t="s">
        <v>321</v>
      </c>
      <c r="B91" s="46" t="s">
        <v>1784</v>
      </c>
      <c r="C91" s="27"/>
      <c r="D91" s="27"/>
      <c r="E91" s="27"/>
      <c r="F91" s="27"/>
      <c r="G91" s="27"/>
      <c r="H91" s="27"/>
      <c r="I91" s="27"/>
      <c r="J91" s="47">
        <v>12674</v>
      </c>
      <c r="K91" s="27"/>
      <c r="L91" s="27"/>
      <c r="M91" s="27"/>
      <c r="N91" s="27"/>
      <c r="O91" s="27"/>
      <c r="P91" s="27"/>
      <c r="Q91" s="27"/>
      <c r="R91" s="27"/>
    </row>
    <row r="92" spans="1:18" x14ac:dyDescent="0.2">
      <c r="A92" s="59" t="s">
        <v>323</v>
      </c>
      <c r="B92" s="46" t="s">
        <v>1949</v>
      </c>
      <c r="C92" s="27"/>
      <c r="D92" s="27"/>
      <c r="E92" s="27"/>
      <c r="F92" s="27"/>
      <c r="G92" s="47">
        <v>15630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2">
      <c r="A93" s="59" t="s">
        <v>328</v>
      </c>
      <c r="B93" s="46" t="s">
        <v>1951</v>
      </c>
      <c r="C93" s="27"/>
      <c r="D93" s="27"/>
      <c r="E93" s="27"/>
      <c r="F93" s="27"/>
      <c r="G93" s="27"/>
      <c r="H93" s="27"/>
      <c r="I93" s="27"/>
      <c r="J93" s="47">
        <v>30234</v>
      </c>
      <c r="K93" s="27"/>
      <c r="L93" s="27"/>
      <c r="M93" s="27"/>
      <c r="N93" s="27"/>
      <c r="O93" s="27"/>
      <c r="P93" s="47">
        <v>7050</v>
      </c>
      <c r="Q93" s="27"/>
      <c r="R93" s="27"/>
    </row>
    <row r="94" spans="1:18" x14ac:dyDescent="0.2">
      <c r="A94" s="59" t="s">
        <v>343</v>
      </c>
      <c r="B94" s="46" t="s">
        <v>1863</v>
      </c>
      <c r="C94" s="47">
        <v>285362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">
      <c r="A95" s="59" t="s">
        <v>374</v>
      </c>
      <c r="B95" s="46" t="s">
        <v>1954</v>
      </c>
      <c r="C95" s="27"/>
      <c r="D95" s="27"/>
      <c r="E95" s="27"/>
      <c r="F95" s="47">
        <v>195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378</v>
      </c>
      <c r="R95" s="27"/>
    </row>
    <row r="96" spans="1:18" x14ac:dyDescent="0.2">
      <c r="A96" s="59" t="s">
        <v>383</v>
      </c>
      <c r="B96" s="46" t="s">
        <v>1956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7">
        <v>1796</v>
      </c>
      <c r="Q96" s="27"/>
      <c r="R96" s="27"/>
    </row>
    <row r="97" spans="1:18" x14ac:dyDescent="0.2">
      <c r="A97" s="59" t="s">
        <v>389</v>
      </c>
      <c r="B97" s="46" t="s">
        <v>1865</v>
      </c>
      <c r="C97" s="47">
        <v>27300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600</v>
      </c>
      <c r="R97" s="27"/>
    </row>
    <row r="98" spans="1:18" x14ac:dyDescent="0.2">
      <c r="A98" s="59" t="s">
        <v>392</v>
      </c>
      <c r="B98" s="46" t="s">
        <v>1957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720</v>
      </c>
      <c r="R98" s="27"/>
    </row>
    <row r="99" spans="1:18" x14ac:dyDescent="0.2">
      <c r="A99" s="59" t="s">
        <v>413</v>
      </c>
      <c r="B99" s="46" t="s">
        <v>1799</v>
      </c>
      <c r="C99" s="27"/>
      <c r="D99" s="47">
        <v>5496</v>
      </c>
      <c r="E99" s="47">
        <v>56560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644</v>
      </c>
      <c r="R99" s="27"/>
    </row>
    <row r="100" spans="1:18" x14ac:dyDescent="0.2">
      <c r="A100" s="59" t="s">
        <v>437</v>
      </c>
      <c r="B100" s="46" t="s">
        <v>1961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  <c r="R100" s="27"/>
    </row>
    <row r="101" spans="1:18" x14ac:dyDescent="0.2">
      <c r="A101" s="59" t="s">
        <v>440</v>
      </c>
      <c r="B101" s="46" t="s">
        <v>1807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724</v>
      </c>
      <c r="R101" s="27"/>
    </row>
    <row r="102" spans="1:18" x14ac:dyDescent="0.2">
      <c r="A102" s="59" t="s">
        <v>449</v>
      </c>
      <c r="B102" s="46" t="s">
        <v>1962</v>
      </c>
      <c r="C102" s="27"/>
      <c r="D102" s="27"/>
      <c r="E102" s="27"/>
      <c r="F102" s="27"/>
      <c r="G102" s="47">
        <v>150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">
      <c r="A103" s="59" t="s">
        <v>458</v>
      </c>
      <c r="B103" s="46" t="s">
        <v>1964</v>
      </c>
      <c r="C103" s="27"/>
      <c r="D103" s="27"/>
      <c r="E103" s="27"/>
      <c r="F103" s="27"/>
      <c r="G103" s="47">
        <v>5004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">
      <c r="A104" s="59" t="s">
        <v>467</v>
      </c>
      <c r="B104" s="46" t="s">
        <v>1832</v>
      </c>
      <c r="C104" s="47">
        <v>79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900</v>
      </c>
      <c r="R104" s="27"/>
    </row>
    <row r="105" spans="1:18" x14ac:dyDescent="0.2">
      <c r="A105" s="59" t="s">
        <v>490</v>
      </c>
      <c r="B105" s="46" t="s">
        <v>1808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</v>
      </c>
      <c r="R105" s="27"/>
    </row>
    <row r="106" spans="1:18" x14ac:dyDescent="0.2">
      <c r="A106" s="59" t="s">
        <v>501</v>
      </c>
      <c r="B106" s="46" t="s">
        <v>1967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</v>
      </c>
      <c r="R106" s="27"/>
    </row>
    <row r="107" spans="1:18" x14ac:dyDescent="0.2">
      <c r="A107" s="59" t="s">
        <v>509</v>
      </c>
      <c r="B107" s="46" t="s">
        <v>1968</v>
      </c>
      <c r="C107" s="27"/>
      <c r="D107" s="27"/>
      <c r="E107" s="27"/>
      <c r="F107" s="47">
        <v>786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">
      <c r="A108" s="59" t="s">
        <v>537</v>
      </c>
      <c r="B108" s="46" t="s">
        <v>1971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4032</v>
      </c>
      <c r="R108" s="27"/>
    </row>
    <row r="109" spans="1:18" x14ac:dyDescent="0.2">
      <c r="A109" s="59" t="s">
        <v>540</v>
      </c>
      <c r="B109" s="46" t="s">
        <v>1972</v>
      </c>
      <c r="C109" s="47">
        <v>2717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2">
      <c r="A110" s="59" t="s">
        <v>558</v>
      </c>
      <c r="B110" s="46" t="s">
        <v>1974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200</v>
      </c>
      <c r="R110" s="27"/>
    </row>
    <row r="111" spans="1:18" x14ac:dyDescent="0.2">
      <c r="A111" s="59" t="s">
        <v>567</v>
      </c>
      <c r="B111" s="46" t="s">
        <v>1975</v>
      </c>
      <c r="C111" s="27"/>
      <c r="D111" s="27"/>
      <c r="E111" s="27"/>
      <c r="F111" s="27"/>
      <c r="G111" s="27"/>
      <c r="H111" s="27"/>
      <c r="I111" s="27"/>
      <c r="J111" s="47">
        <v>4000</v>
      </c>
      <c r="K111" s="27"/>
      <c r="L111" s="27"/>
      <c r="M111" s="27"/>
      <c r="N111" s="27"/>
      <c r="O111" s="27"/>
      <c r="P111" s="27"/>
      <c r="Q111" s="27"/>
      <c r="R111" s="27"/>
    </row>
    <row r="112" spans="1:18" x14ac:dyDescent="0.2">
      <c r="A112" s="59" t="s">
        <v>579</v>
      </c>
      <c r="B112" s="46" t="s">
        <v>1817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2222</v>
      </c>
      <c r="R112" s="27"/>
    </row>
    <row r="113" spans="1:18" x14ac:dyDescent="0.2">
      <c r="A113" s="59" t="s">
        <v>594</v>
      </c>
      <c r="B113" s="46" t="s">
        <v>1977</v>
      </c>
      <c r="C113" s="27"/>
      <c r="D113" s="27"/>
      <c r="E113" s="27"/>
      <c r="F113" s="27"/>
      <c r="G113" s="27"/>
      <c r="H113" s="27"/>
      <c r="I113" s="27"/>
      <c r="J113" s="47">
        <v>80532</v>
      </c>
      <c r="K113" s="27"/>
      <c r="L113" s="27"/>
      <c r="M113" s="27"/>
      <c r="N113" s="27"/>
      <c r="O113" s="27"/>
      <c r="P113" s="47">
        <v>1920</v>
      </c>
      <c r="Q113" s="27"/>
      <c r="R113" s="27"/>
    </row>
    <row r="114" spans="1:18" x14ac:dyDescent="0.2">
      <c r="A114" s="59" t="s">
        <v>609</v>
      </c>
      <c r="B114" s="46" t="s">
        <v>1979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336</v>
      </c>
      <c r="R114" s="27"/>
    </row>
    <row r="115" spans="1:18" x14ac:dyDescent="0.2">
      <c r="A115" s="59" t="s">
        <v>624</v>
      </c>
      <c r="B115" s="46" t="s">
        <v>1818</v>
      </c>
      <c r="C115" s="27"/>
      <c r="D115" s="27"/>
      <c r="E115" s="27"/>
      <c r="F115" s="47">
        <v>3600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2">
      <c r="A116" s="59" t="s">
        <v>630</v>
      </c>
      <c r="B116" s="46" t="s">
        <v>1792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280</v>
      </c>
      <c r="R116" s="27"/>
    </row>
    <row r="117" spans="1:18" x14ac:dyDescent="0.2">
      <c r="A117" s="59" t="s">
        <v>654</v>
      </c>
      <c r="B117" s="46" t="s">
        <v>1836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30512</v>
      </c>
      <c r="Q117" s="47">
        <v>1</v>
      </c>
      <c r="R117" s="27"/>
    </row>
    <row r="118" spans="1:18" x14ac:dyDescent="0.2">
      <c r="A118" s="59" t="s">
        <v>659</v>
      </c>
      <c r="B118" s="46" t="s">
        <v>1984</v>
      </c>
      <c r="C118" s="47">
        <v>2677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">
      <c r="A119" s="59" t="s">
        <v>668</v>
      </c>
      <c r="B119" s="46" t="s">
        <v>1794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160</v>
      </c>
      <c r="R119" s="27"/>
    </row>
    <row r="120" spans="1:18" x14ac:dyDescent="0.2">
      <c r="A120" s="59" t="s">
        <v>674</v>
      </c>
      <c r="B120" s="46" t="s">
        <v>1797</v>
      </c>
      <c r="C120" s="27"/>
      <c r="D120" s="47">
        <v>1059</v>
      </c>
      <c r="E120" s="27"/>
      <c r="F120" s="27"/>
      <c r="G120" s="27"/>
      <c r="H120" s="27"/>
      <c r="I120" s="27"/>
      <c r="J120" s="27"/>
      <c r="K120" s="27"/>
      <c r="L120" s="47">
        <v>16885</v>
      </c>
      <c r="M120" s="27"/>
      <c r="N120" s="27"/>
      <c r="O120" s="27"/>
      <c r="P120" s="27"/>
      <c r="Q120" s="27"/>
      <c r="R120" s="27"/>
    </row>
    <row r="121" spans="1:18" x14ac:dyDescent="0.2">
      <c r="A121" s="59" t="s">
        <v>677</v>
      </c>
      <c r="B121" s="46" t="s">
        <v>1986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360</v>
      </c>
      <c r="R121" s="27"/>
    </row>
    <row r="122" spans="1:18" x14ac:dyDescent="0.2">
      <c r="A122" s="59" t="s">
        <v>692</v>
      </c>
      <c r="B122" s="46" t="s">
        <v>1832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96</v>
      </c>
      <c r="R122" s="27"/>
    </row>
    <row r="123" spans="1:18" x14ac:dyDescent="0.2">
      <c r="A123" s="59" t="s">
        <v>700</v>
      </c>
      <c r="B123" s="46" t="s">
        <v>1988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7">
        <v>7000</v>
      </c>
      <c r="Q123" s="47">
        <v>1398</v>
      </c>
      <c r="R123" s="27"/>
    </row>
    <row r="124" spans="1:18" x14ac:dyDescent="0.2">
      <c r="A124" s="59" t="s">
        <v>715</v>
      </c>
      <c r="B124" s="46" t="s">
        <v>1989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7">
        <v>6000</v>
      </c>
      <c r="Q124" s="27"/>
      <c r="R124" s="27"/>
    </row>
    <row r="125" spans="1:18" x14ac:dyDescent="0.2">
      <c r="A125" s="59" t="s">
        <v>721</v>
      </c>
      <c r="B125" s="46" t="s">
        <v>1875</v>
      </c>
      <c r="C125" s="27"/>
      <c r="D125" s="27"/>
      <c r="E125" s="27"/>
      <c r="F125" s="27"/>
      <c r="G125" s="27"/>
      <c r="H125" s="27"/>
      <c r="I125" s="27"/>
      <c r="J125" s="47">
        <v>1</v>
      </c>
      <c r="K125" s="27"/>
      <c r="L125" s="27"/>
      <c r="M125" s="27"/>
      <c r="N125" s="27"/>
      <c r="O125" s="27"/>
      <c r="P125" s="27"/>
      <c r="Q125" s="47">
        <v>1500</v>
      </c>
      <c r="R125" s="27"/>
    </row>
    <row r="126" spans="1:18" x14ac:dyDescent="0.2">
      <c r="A126" s="59" t="s">
        <v>724</v>
      </c>
      <c r="B126" s="46" t="s">
        <v>1990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</v>
      </c>
      <c r="R126" s="27"/>
    </row>
    <row r="127" spans="1:18" x14ac:dyDescent="0.2">
      <c r="A127" s="59" t="s">
        <v>727</v>
      </c>
      <c r="B127" s="46" t="s">
        <v>1876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42621</v>
      </c>
      <c r="R127" s="27"/>
    </row>
    <row r="128" spans="1:18" x14ac:dyDescent="0.2">
      <c r="A128" s="59" t="s">
        <v>730</v>
      </c>
      <c r="B128" s="46" t="s">
        <v>1877</v>
      </c>
      <c r="C128" s="47">
        <v>2783</v>
      </c>
      <c r="D128" s="27"/>
      <c r="E128" s="27"/>
      <c r="F128" s="27"/>
      <c r="G128" s="27"/>
      <c r="H128" s="27"/>
      <c r="I128" s="27"/>
      <c r="J128" s="47">
        <v>3132</v>
      </c>
      <c r="K128" s="27"/>
      <c r="L128" s="27"/>
      <c r="M128" s="27"/>
      <c r="N128" s="27"/>
      <c r="O128" s="27"/>
      <c r="P128" s="27"/>
      <c r="Q128" s="27"/>
      <c r="R128" s="27"/>
    </row>
    <row r="129" spans="1:18" x14ac:dyDescent="0.2">
      <c r="A129" s="59" t="s">
        <v>737</v>
      </c>
      <c r="B129" s="46" t="s">
        <v>1819</v>
      </c>
      <c r="C129" s="27"/>
      <c r="D129" s="27"/>
      <c r="E129" s="27"/>
      <c r="F129" s="27"/>
      <c r="G129" s="27"/>
      <c r="H129" s="27"/>
      <c r="I129" s="27"/>
      <c r="J129" s="47">
        <v>4990</v>
      </c>
      <c r="K129" s="27"/>
      <c r="L129" s="27"/>
      <c r="M129" s="27"/>
      <c r="N129" s="27"/>
      <c r="O129" s="27"/>
      <c r="P129" s="27"/>
      <c r="Q129" s="47">
        <v>210</v>
      </c>
      <c r="R129" s="27"/>
    </row>
    <row r="130" spans="1:18" x14ac:dyDescent="0.2">
      <c r="A130" s="59" t="s">
        <v>776</v>
      </c>
      <c r="B130" s="46" t="s">
        <v>1839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368</v>
      </c>
      <c r="R130" s="27"/>
    </row>
    <row r="131" spans="1:18" x14ac:dyDescent="0.2">
      <c r="A131" s="59" t="s">
        <v>785</v>
      </c>
      <c r="B131" s="46" t="s">
        <v>1992</v>
      </c>
      <c r="C131" s="47">
        <v>3000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2">
      <c r="A132" s="59" t="s">
        <v>791</v>
      </c>
      <c r="B132" s="46" t="s">
        <v>1879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576</v>
      </c>
      <c r="R132" s="27"/>
    </row>
    <row r="133" spans="1:18" x14ac:dyDescent="0.2">
      <c r="A133" s="59" t="s">
        <v>797</v>
      </c>
      <c r="B133" s="46" t="s">
        <v>1840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47">
        <v>4860</v>
      </c>
      <c r="N133" s="27"/>
      <c r="O133" s="27"/>
      <c r="P133" s="47">
        <v>800</v>
      </c>
      <c r="Q133" s="27"/>
      <c r="R133" s="27"/>
    </row>
    <row r="134" spans="1:18" x14ac:dyDescent="0.2">
      <c r="A134" s="59" t="s">
        <v>803</v>
      </c>
      <c r="B134" s="46" t="s">
        <v>1993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494</v>
      </c>
      <c r="R134" s="27"/>
    </row>
    <row r="135" spans="1:18" x14ac:dyDescent="0.2">
      <c r="A135" s="59" t="s">
        <v>809</v>
      </c>
      <c r="B135" s="46" t="s">
        <v>1820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3088</v>
      </c>
      <c r="R135" s="27"/>
    </row>
    <row r="136" spans="1:18" x14ac:dyDescent="0.2">
      <c r="A136" s="59" t="s">
        <v>819</v>
      </c>
      <c r="B136" s="46" t="s">
        <v>1994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>
        <v>1801</v>
      </c>
      <c r="Q136" s="27"/>
      <c r="R136" s="27"/>
    </row>
    <row r="137" spans="1:18" x14ac:dyDescent="0.2">
      <c r="A137" s="59" t="s">
        <v>822</v>
      </c>
      <c r="B137" s="46" t="s">
        <v>1880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2400</v>
      </c>
      <c r="R137" s="27"/>
    </row>
    <row r="138" spans="1:18" x14ac:dyDescent="0.2">
      <c r="A138" s="59" t="s">
        <v>825</v>
      </c>
      <c r="B138" s="46" t="s">
        <v>1881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2560</v>
      </c>
      <c r="R138" s="27"/>
    </row>
    <row r="139" spans="1:18" x14ac:dyDescent="0.2">
      <c r="A139" s="59" t="s">
        <v>838</v>
      </c>
      <c r="B139" s="46" t="s">
        <v>1997</v>
      </c>
      <c r="C139" s="27"/>
      <c r="D139" s="27"/>
      <c r="E139" s="27"/>
      <c r="F139" s="47">
        <v>1730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360</v>
      </c>
      <c r="R139" s="27"/>
    </row>
    <row r="140" spans="1:18" x14ac:dyDescent="0.2">
      <c r="A140" s="59" t="s">
        <v>844</v>
      </c>
      <c r="B140" s="46" t="s">
        <v>1842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1048</v>
      </c>
      <c r="R140" s="27"/>
    </row>
    <row r="141" spans="1:18" x14ac:dyDescent="0.2">
      <c r="A141" s="59" t="s">
        <v>847</v>
      </c>
      <c r="B141" s="46" t="s">
        <v>1998</v>
      </c>
      <c r="C141" s="27"/>
      <c r="D141" s="27"/>
      <c r="E141" s="27"/>
      <c r="F141" s="27"/>
      <c r="G141" s="47">
        <v>14000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2">
      <c r="A142" s="59" t="s">
        <v>853</v>
      </c>
      <c r="B142" s="46" t="s">
        <v>1843</v>
      </c>
      <c r="C142" s="47">
        <v>21880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2824</v>
      </c>
      <c r="R142" s="27"/>
    </row>
    <row r="143" spans="1:18" x14ac:dyDescent="0.2">
      <c r="A143" s="59" t="s">
        <v>883</v>
      </c>
      <c r="B143" s="46" t="s">
        <v>1844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800</v>
      </c>
      <c r="R143" s="27"/>
    </row>
    <row r="144" spans="1:18" x14ac:dyDescent="0.2">
      <c r="A144" s="59" t="s">
        <v>897</v>
      </c>
      <c r="B144" s="46" t="s">
        <v>2001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650</v>
      </c>
      <c r="R144" s="27"/>
    </row>
    <row r="145" spans="1:18" x14ac:dyDescent="0.2">
      <c r="A145" s="59" t="s">
        <v>902</v>
      </c>
      <c r="B145" s="46" t="s">
        <v>2002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140</v>
      </c>
      <c r="R145" s="27"/>
    </row>
    <row r="146" spans="1:18" x14ac:dyDescent="0.2">
      <c r="A146" s="59" t="s">
        <v>905</v>
      </c>
      <c r="B146" s="46" t="s">
        <v>2003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160</v>
      </c>
      <c r="R146" s="27"/>
    </row>
    <row r="147" spans="1:18" x14ac:dyDescent="0.2">
      <c r="A147" s="59" t="s">
        <v>921</v>
      </c>
      <c r="B147" s="46" t="s">
        <v>2005</v>
      </c>
      <c r="C147" s="27"/>
      <c r="D147" s="27"/>
      <c r="E147" s="27"/>
      <c r="F147" s="27"/>
      <c r="G147" s="47">
        <v>278</v>
      </c>
      <c r="H147" s="27"/>
      <c r="I147" s="47">
        <v>542</v>
      </c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2">
      <c r="A148" s="59" t="s">
        <v>927</v>
      </c>
      <c r="B148" s="46" t="s">
        <v>2006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3</v>
      </c>
      <c r="R148" s="27"/>
    </row>
    <row r="149" spans="1:18" x14ac:dyDescent="0.2">
      <c r="A149" s="59" t="s">
        <v>930</v>
      </c>
      <c r="B149" s="46" t="s">
        <v>2007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2132</v>
      </c>
      <c r="R149" s="27"/>
    </row>
    <row r="150" spans="1:18" x14ac:dyDescent="0.2">
      <c r="A150" s="59" t="s">
        <v>939</v>
      </c>
      <c r="B150" s="46" t="s">
        <v>2008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952</v>
      </c>
      <c r="R150" s="27"/>
    </row>
    <row r="151" spans="1:18" x14ac:dyDescent="0.2">
      <c r="A151" s="59" t="s">
        <v>960</v>
      </c>
      <c r="B151" s="46" t="s">
        <v>2011</v>
      </c>
      <c r="C151" s="27"/>
      <c r="D151" s="27"/>
      <c r="E151" s="27"/>
      <c r="F151" s="27"/>
      <c r="G151" s="27"/>
      <c r="H151" s="27"/>
      <c r="I151" s="27"/>
      <c r="J151" s="27"/>
      <c r="K151" s="47">
        <v>20</v>
      </c>
      <c r="L151" s="27"/>
      <c r="M151" s="27"/>
      <c r="N151" s="27"/>
      <c r="O151" s="27"/>
      <c r="P151" s="27"/>
      <c r="Q151" s="27"/>
      <c r="R151" s="27"/>
    </row>
    <row r="152" spans="1:18" x14ac:dyDescent="0.2">
      <c r="A152" s="59" t="s">
        <v>966</v>
      </c>
      <c r="B152" s="46" t="s">
        <v>2012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1000</v>
      </c>
      <c r="R152" s="27"/>
    </row>
    <row r="153" spans="1:18" x14ac:dyDescent="0.2">
      <c r="A153" s="59" t="s">
        <v>985</v>
      </c>
      <c r="B153" s="46" t="s">
        <v>1798</v>
      </c>
      <c r="C153" s="27"/>
      <c r="D153" s="47">
        <v>1600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9716</v>
      </c>
      <c r="R153" s="27"/>
    </row>
    <row r="154" spans="1:18" x14ac:dyDescent="0.2">
      <c r="A154" s="59" t="s">
        <v>997</v>
      </c>
      <c r="B154" s="46" t="s">
        <v>1888</v>
      </c>
      <c r="C154" s="27"/>
      <c r="D154" s="27"/>
      <c r="E154" s="27"/>
      <c r="F154" s="27"/>
      <c r="G154" s="27"/>
      <c r="H154" s="27"/>
      <c r="I154" s="27"/>
      <c r="J154" s="47">
        <v>29112</v>
      </c>
      <c r="K154" s="27"/>
      <c r="L154" s="27"/>
      <c r="M154" s="27"/>
      <c r="N154" s="27"/>
      <c r="O154" s="27"/>
      <c r="P154" s="27"/>
      <c r="Q154" s="27"/>
      <c r="R154" s="27"/>
    </row>
    <row r="155" spans="1:18" x14ac:dyDescent="0.2">
      <c r="A155" s="59" t="s">
        <v>1012</v>
      </c>
      <c r="B155" s="46" t="s">
        <v>2016</v>
      </c>
      <c r="C155" s="27"/>
      <c r="D155" s="27"/>
      <c r="E155" s="27"/>
      <c r="F155" s="27"/>
      <c r="G155" s="27"/>
      <c r="H155" s="27"/>
      <c r="I155" s="27"/>
      <c r="J155" s="47">
        <v>1</v>
      </c>
      <c r="K155" s="27"/>
      <c r="L155" s="27"/>
      <c r="M155" s="27"/>
      <c r="N155" s="27"/>
      <c r="O155" s="27"/>
      <c r="P155" s="27"/>
      <c r="Q155" s="27"/>
      <c r="R155" s="27"/>
    </row>
    <row r="156" spans="1:18" x14ac:dyDescent="0.2">
      <c r="A156" s="59" t="s">
        <v>1018</v>
      </c>
      <c r="B156" s="46" t="s">
        <v>2017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240</v>
      </c>
      <c r="R156" s="27"/>
    </row>
    <row r="157" spans="1:18" x14ac:dyDescent="0.2">
      <c r="A157" s="59" t="s">
        <v>1036</v>
      </c>
      <c r="B157" s="46" t="s">
        <v>2021</v>
      </c>
      <c r="C157" s="47">
        <v>1635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2">
      <c r="A158" s="59" t="s">
        <v>1041</v>
      </c>
      <c r="B158" s="46" t="s">
        <v>1812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1691</v>
      </c>
      <c r="R158" s="27"/>
    </row>
    <row r="159" spans="1:18" x14ac:dyDescent="0.2">
      <c r="A159" s="59" t="s">
        <v>1052</v>
      </c>
      <c r="B159" s="46" t="s">
        <v>2023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7">
        <v>780</v>
      </c>
      <c r="Q159" s="27"/>
      <c r="R159" s="27"/>
    </row>
    <row r="160" spans="1:18" x14ac:dyDescent="0.2">
      <c r="A160" s="59" t="s">
        <v>1067</v>
      </c>
      <c r="B160" s="46" t="s">
        <v>2025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896</v>
      </c>
      <c r="R160" s="27"/>
    </row>
    <row r="161" spans="1:18" x14ac:dyDescent="0.2">
      <c r="A161" s="59" t="s">
        <v>1078</v>
      </c>
      <c r="B161" s="46" t="s">
        <v>1893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7239</v>
      </c>
      <c r="R161" s="27"/>
    </row>
    <row r="162" spans="1:18" x14ac:dyDescent="0.2">
      <c r="A162" s="59" t="s">
        <v>1090</v>
      </c>
      <c r="B162" s="46" t="s">
        <v>1894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</v>
      </c>
      <c r="R162" s="27"/>
    </row>
    <row r="163" spans="1:18" x14ac:dyDescent="0.2">
      <c r="A163" s="59" t="s">
        <v>1733</v>
      </c>
      <c r="B163" s="46" t="s">
        <v>2030</v>
      </c>
      <c r="C163" s="47">
        <v>78336</v>
      </c>
      <c r="D163" s="27"/>
      <c r="E163" s="27"/>
      <c r="F163" s="47">
        <v>814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1300</v>
      </c>
      <c r="R163" s="27"/>
    </row>
    <row r="164" spans="1:18" x14ac:dyDescent="0.2">
      <c r="A164" s="59" t="s">
        <v>1104</v>
      </c>
      <c r="B164" s="46" t="s">
        <v>1805</v>
      </c>
      <c r="C164" s="27"/>
      <c r="D164" s="27"/>
      <c r="E164" s="27"/>
      <c r="F164" s="27"/>
      <c r="G164" s="47">
        <v>7764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">
      <c r="A165" s="59" t="s">
        <v>321</v>
      </c>
      <c r="B165" s="46" t="s">
        <v>1784</v>
      </c>
      <c r="C165" s="27"/>
      <c r="D165" s="27"/>
      <c r="E165" s="27"/>
      <c r="F165" s="27"/>
      <c r="G165" s="27"/>
      <c r="H165" s="27"/>
      <c r="I165" s="27"/>
      <c r="J165" s="47">
        <v>36603</v>
      </c>
      <c r="K165" s="27"/>
      <c r="L165" s="27"/>
      <c r="M165" s="27"/>
      <c r="N165" s="27"/>
      <c r="O165" s="27"/>
      <c r="P165" s="27"/>
      <c r="Q165" s="47">
        <v>2500</v>
      </c>
      <c r="R165" s="27"/>
    </row>
    <row r="166" spans="1:18" x14ac:dyDescent="0.2">
      <c r="A166" s="59" t="s">
        <v>323</v>
      </c>
      <c r="B166" s="46" t="s">
        <v>1949</v>
      </c>
      <c r="C166" s="27"/>
      <c r="D166" s="27"/>
      <c r="E166" s="27"/>
      <c r="F166" s="27"/>
      <c r="G166" s="47">
        <v>15630</v>
      </c>
      <c r="H166" s="27"/>
      <c r="I166" s="27"/>
      <c r="J166" s="47">
        <v>58520</v>
      </c>
      <c r="K166" s="27"/>
      <c r="L166" s="27"/>
      <c r="M166" s="27"/>
      <c r="N166" s="27"/>
      <c r="O166" s="27"/>
      <c r="P166" s="27"/>
      <c r="Q166" s="27"/>
      <c r="R166" s="27"/>
    </row>
    <row r="167" spans="1:18" x14ac:dyDescent="0.2">
      <c r="A167" s="59" t="s">
        <v>325</v>
      </c>
      <c r="B167" s="46" t="s">
        <v>1950</v>
      </c>
      <c r="C167" s="47">
        <v>9482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">
      <c r="A168" s="59" t="s">
        <v>328</v>
      </c>
      <c r="B168" s="46" t="s">
        <v>1951</v>
      </c>
      <c r="C168" s="27"/>
      <c r="D168" s="27"/>
      <c r="E168" s="27"/>
      <c r="F168" s="27"/>
      <c r="G168" s="27"/>
      <c r="H168" s="27"/>
      <c r="I168" s="27"/>
      <c r="J168" s="47">
        <v>30234</v>
      </c>
      <c r="K168" s="27"/>
      <c r="L168" s="27"/>
      <c r="M168" s="27"/>
      <c r="N168" s="27"/>
      <c r="O168" s="27"/>
      <c r="P168" s="47">
        <v>7050</v>
      </c>
      <c r="Q168" s="27"/>
      <c r="R168" s="27"/>
    </row>
    <row r="169" spans="1:18" x14ac:dyDescent="0.2">
      <c r="A169" s="59" t="s">
        <v>331</v>
      </c>
      <c r="B169" s="46" t="s">
        <v>1814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47">
        <v>9275</v>
      </c>
      <c r="Q169" s="47">
        <v>5743</v>
      </c>
      <c r="R169" s="27"/>
    </row>
    <row r="170" spans="1:18" x14ac:dyDescent="0.2">
      <c r="A170" s="59" t="s">
        <v>337</v>
      </c>
      <c r="B170" s="46" t="s">
        <v>1862</v>
      </c>
      <c r="C170" s="27"/>
      <c r="D170" s="27"/>
      <c r="E170" s="27"/>
      <c r="F170" s="27"/>
      <c r="G170" s="47">
        <v>4844</v>
      </c>
      <c r="H170" s="27"/>
      <c r="I170" s="27"/>
      <c r="J170" s="47">
        <v>66988</v>
      </c>
      <c r="K170" s="27"/>
      <c r="L170" s="27"/>
      <c r="M170" s="27"/>
      <c r="N170" s="27"/>
      <c r="O170" s="27"/>
      <c r="P170" s="47">
        <v>1800</v>
      </c>
      <c r="Q170" s="27"/>
      <c r="R170" s="27"/>
    </row>
    <row r="171" spans="1:18" x14ac:dyDescent="0.2">
      <c r="A171" s="59" t="s">
        <v>343</v>
      </c>
      <c r="B171" s="46" t="s">
        <v>1863</v>
      </c>
      <c r="C171" s="47">
        <v>291782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416</v>
      </c>
      <c r="R171" s="27"/>
    </row>
    <row r="172" spans="1:18" x14ac:dyDescent="0.2">
      <c r="A172" s="59" t="s">
        <v>346</v>
      </c>
      <c r="B172" s="46" t="s">
        <v>1830</v>
      </c>
      <c r="C172" s="47">
        <v>5044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330</v>
      </c>
      <c r="R172" s="27"/>
    </row>
    <row r="173" spans="1:18" x14ac:dyDescent="0.2">
      <c r="A173" s="59" t="s">
        <v>355</v>
      </c>
      <c r="B173" s="46" t="s">
        <v>1864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7">
        <v>2352</v>
      </c>
      <c r="Q173" s="47">
        <v>840</v>
      </c>
      <c r="R173" s="27"/>
    </row>
    <row r="174" spans="1:18" x14ac:dyDescent="0.2">
      <c r="A174" s="59" t="s">
        <v>359</v>
      </c>
      <c r="B174" s="46" t="s">
        <v>1952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</v>
      </c>
      <c r="R174" s="27"/>
    </row>
    <row r="175" spans="1:18" x14ac:dyDescent="0.2">
      <c r="A175" s="59" t="s">
        <v>371</v>
      </c>
      <c r="B175" s="46" t="s">
        <v>1953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1248</v>
      </c>
      <c r="R175" s="27"/>
    </row>
    <row r="176" spans="1:18" x14ac:dyDescent="0.2">
      <c r="A176" s="59" t="s">
        <v>374</v>
      </c>
      <c r="B176" s="46" t="s">
        <v>1954</v>
      </c>
      <c r="C176" s="27"/>
      <c r="D176" s="27"/>
      <c r="E176" s="27"/>
      <c r="F176" s="47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378</v>
      </c>
      <c r="R176" s="27"/>
    </row>
    <row r="177" spans="1:18" x14ac:dyDescent="0.2">
      <c r="A177" s="59" t="s">
        <v>380</v>
      </c>
      <c r="B177" s="46" t="s">
        <v>1955</v>
      </c>
      <c r="C177" s="47">
        <v>1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</v>
      </c>
      <c r="R177" s="27"/>
    </row>
    <row r="178" spans="1:18" x14ac:dyDescent="0.2">
      <c r="A178" s="59" t="s">
        <v>383</v>
      </c>
      <c r="B178" s="46" t="s">
        <v>1956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>
        <v>1796</v>
      </c>
      <c r="Q178" s="27"/>
      <c r="R178" s="27"/>
    </row>
    <row r="179" spans="1:18" x14ac:dyDescent="0.2">
      <c r="A179" s="59" t="s">
        <v>389</v>
      </c>
      <c r="B179" s="46" t="s">
        <v>1865</v>
      </c>
      <c r="C179" s="47">
        <v>27300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1517</v>
      </c>
      <c r="R179" s="27"/>
    </row>
    <row r="180" spans="1:18" x14ac:dyDescent="0.2">
      <c r="A180" s="59" t="s">
        <v>392</v>
      </c>
      <c r="B180" s="46" t="s">
        <v>1957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720</v>
      </c>
      <c r="R180" s="27"/>
    </row>
    <row r="181" spans="1:18" x14ac:dyDescent="0.2">
      <c r="A181" s="59" t="s">
        <v>401</v>
      </c>
      <c r="B181" s="46" t="s">
        <v>1958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696</v>
      </c>
      <c r="R181" s="27"/>
    </row>
    <row r="182" spans="1:18" x14ac:dyDescent="0.2">
      <c r="A182" s="59" t="s">
        <v>404</v>
      </c>
      <c r="B182" s="46" t="s">
        <v>1815</v>
      </c>
      <c r="C182" s="47">
        <v>38622</v>
      </c>
      <c r="D182" s="27"/>
      <c r="E182" s="27"/>
      <c r="F182" s="47">
        <v>3396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">
      <c r="A183" s="59" t="s">
        <v>410</v>
      </c>
      <c r="B183" s="46" t="s">
        <v>1866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4000</v>
      </c>
      <c r="R183" s="27"/>
    </row>
    <row r="184" spans="1:18" x14ac:dyDescent="0.2">
      <c r="A184" s="59" t="s">
        <v>413</v>
      </c>
      <c r="B184" s="46" t="s">
        <v>1799</v>
      </c>
      <c r="C184" s="47">
        <v>3630</v>
      </c>
      <c r="D184" s="47">
        <v>14919</v>
      </c>
      <c r="E184" s="47">
        <v>56560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47">
        <v>3456</v>
      </c>
      <c r="Q184" s="47">
        <v>7318</v>
      </c>
      <c r="R184" s="27"/>
    </row>
    <row r="185" spans="1:18" x14ac:dyDescent="0.2">
      <c r="A185" s="59" t="s">
        <v>422</v>
      </c>
      <c r="B185" s="46" t="s">
        <v>1959</v>
      </c>
      <c r="C185" s="27"/>
      <c r="D185" s="47">
        <v>16600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>
        <v>816</v>
      </c>
      <c r="R185" s="27"/>
    </row>
    <row r="186" spans="1:18" x14ac:dyDescent="0.2">
      <c r="A186" s="59" t="s">
        <v>431</v>
      </c>
      <c r="B186" s="46" t="s">
        <v>1960</v>
      </c>
      <c r="C186" s="47">
        <v>1200</v>
      </c>
      <c r="D186" s="47">
        <v>1800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">
      <c r="A187" s="59" t="s">
        <v>434</v>
      </c>
      <c r="B187" s="46" t="s">
        <v>1816</v>
      </c>
      <c r="C187" s="47">
        <v>11187</v>
      </c>
      <c r="D187" s="27"/>
      <c r="E187" s="27"/>
      <c r="F187" s="27"/>
      <c r="G187" s="47">
        <v>8140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47">
        <v>216</v>
      </c>
      <c r="R187" s="27"/>
    </row>
    <row r="188" spans="1:18" x14ac:dyDescent="0.2">
      <c r="A188" s="59" t="s">
        <v>437</v>
      </c>
      <c r="B188" s="46" t="s">
        <v>1961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>
        <v>1</v>
      </c>
      <c r="R188" s="27"/>
    </row>
    <row r="189" spans="1:18" x14ac:dyDescent="0.2">
      <c r="A189" s="59" t="s">
        <v>440</v>
      </c>
      <c r="B189" s="46" t="s">
        <v>1807</v>
      </c>
      <c r="C189" s="47">
        <v>10441</v>
      </c>
      <c r="D189" s="47">
        <v>6890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>
        <v>5363</v>
      </c>
      <c r="R189" s="27"/>
    </row>
    <row r="190" spans="1:18" x14ac:dyDescent="0.2">
      <c r="A190" s="59" t="s">
        <v>446</v>
      </c>
      <c r="B190" s="46" t="s">
        <v>1831</v>
      </c>
      <c r="C190" s="47">
        <v>225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>
        <v>216</v>
      </c>
      <c r="R190" s="27"/>
    </row>
    <row r="191" spans="1:18" x14ac:dyDescent="0.2">
      <c r="A191" s="59" t="s">
        <v>449</v>
      </c>
      <c r="B191" s="46" t="s">
        <v>1962</v>
      </c>
      <c r="C191" s="27"/>
      <c r="D191" s="27"/>
      <c r="E191" s="27"/>
      <c r="F191" s="27"/>
      <c r="G191" s="47">
        <v>150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">
      <c r="A192" s="59" t="s">
        <v>452</v>
      </c>
      <c r="B192" s="46" t="s">
        <v>1791</v>
      </c>
      <c r="C192" s="47">
        <v>17215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>
        <v>7951</v>
      </c>
      <c r="R192" s="27"/>
    </row>
    <row r="193" spans="1:18" x14ac:dyDescent="0.2">
      <c r="A193" s="59" t="s">
        <v>455</v>
      </c>
      <c r="B193" s="46" t="s">
        <v>1963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47">
        <v>264</v>
      </c>
      <c r="R193" s="27"/>
    </row>
    <row r="194" spans="1:18" x14ac:dyDescent="0.2">
      <c r="A194" s="59" t="s">
        <v>458</v>
      </c>
      <c r="B194" s="46" t="s">
        <v>1964</v>
      </c>
      <c r="C194" s="27"/>
      <c r="D194" s="27"/>
      <c r="E194" s="27"/>
      <c r="F194" s="27"/>
      <c r="G194" s="47">
        <v>5004</v>
      </c>
      <c r="H194" s="27"/>
      <c r="I194" s="27"/>
      <c r="J194" s="47">
        <v>21105</v>
      </c>
      <c r="K194" s="27"/>
      <c r="L194" s="27"/>
      <c r="M194" s="27"/>
      <c r="N194" s="27"/>
      <c r="O194" s="27"/>
      <c r="P194" s="27"/>
      <c r="Q194" s="27"/>
      <c r="R194" s="27"/>
    </row>
    <row r="195" spans="1:18" x14ac:dyDescent="0.2">
      <c r="A195" s="59" t="s">
        <v>467</v>
      </c>
      <c r="B195" s="46" t="s">
        <v>1832</v>
      </c>
      <c r="C195" s="47">
        <v>79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>
        <v>1040</v>
      </c>
      <c r="R195" s="27"/>
    </row>
    <row r="196" spans="1:18" x14ac:dyDescent="0.2">
      <c r="A196" s="59" t="s">
        <v>470</v>
      </c>
      <c r="B196" s="46" t="s">
        <v>1965</v>
      </c>
      <c r="C196" s="27"/>
      <c r="D196" s="27"/>
      <c r="E196" s="27"/>
      <c r="F196" s="27"/>
      <c r="G196" s="27"/>
      <c r="H196" s="27"/>
      <c r="I196" s="27"/>
      <c r="J196" s="27"/>
      <c r="K196" s="47">
        <v>702</v>
      </c>
      <c r="L196" s="27"/>
      <c r="M196" s="27"/>
      <c r="N196" s="27"/>
      <c r="O196" s="27"/>
      <c r="P196" s="27"/>
      <c r="Q196" s="27"/>
      <c r="R196" s="27"/>
    </row>
    <row r="197" spans="1:18" x14ac:dyDescent="0.2">
      <c r="A197" s="59" t="s">
        <v>473</v>
      </c>
      <c r="B197" s="46" t="s">
        <v>1966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47">
        <v>93000</v>
      </c>
      <c r="Q197" s="27"/>
      <c r="R197" s="27"/>
    </row>
    <row r="198" spans="1:18" x14ac:dyDescent="0.2">
      <c r="A198" s="59" t="s">
        <v>476</v>
      </c>
      <c r="B198" s="46" t="s">
        <v>1833</v>
      </c>
      <c r="C198" s="47">
        <v>1807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">
      <c r="A199" s="59" t="s">
        <v>479</v>
      </c>
      <c r="B199" s="46" t="s">
        <v>1867</v>
      </c>
      <c r="C199" s="47">
        <v>1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">
      <c r="A200" s="59" t="s">
        <v>484</v>
      </c>
      <c r="B200" s="46" t="s">
        <v>1868</v>
      </c>
      <c r="C200" s="27"/>
      <c r="D200" s="27"/>
      <c r="E200" s="27"/>
      <c r="F200" s="47">
        <v>7431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">
      <c r="A201" s="59" t="s">
        <v>490</v>
      </c>
      <c r="B201" s="46" t="s">
        <v>1808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47">
        <v>4</v>
      </c>
      <c r="R201" s="27"/>
    </row>
    <row r="202" spans="1:18" x14ac:dyDescent="0.2">
      <c r="A202" s="59" t="s">
        <v>501</v>
      </c>
      <c r="B202" s="46" t="s">
        <v>1967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47">
        <v>3</v>
      </c>
      <c r="R202" s="27"/>
    </row>
    <row r="203" spans="1:18" x14ac:dyDescent="0.2">
      <c r="A203" s="59" t="s">
        <v>509</v>
      </c>
      <c r="B203" s="46" t="s">
        <v>1968</v>
      </c>
      <c r="C203" s="27"/>
      <c r="D203" s="27"/>
      <c r="E203" s="27"/>
      <c r="F203" s="47">
        <v>786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47">
        <v>1112</v>
      </c>
      <c r="R203" s="27"/>
    </row>
    <row r="204" spans="1:18" x14ac:dyDescent="0.2">
      <c r="A204" s="59" t="s">
        <v>512</v>
      </c>
      <c r="B204" s="46" t="s">
        <v>1809</v>
      </c>
      <c r="C204" s="47">
        <v>626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>
        <v>6750</v>
      </c>
      <c r="Q204" s="47">
        <v>2840</v>
      </c>
      <c r="R204" s="27"/>
    </row>
    <row r="205" spans="1:18" x14ac:dyDescent="0.2">
      <c r="A205" s="59" t="s">
        <v>525</v>
      </c>
      <c r="B205" s="46" t="s">
        <v>1969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47">
        <v>836</v>
      </c>
      <c r="R205" s="27"/>
    </row>
    <row r="206" spans="1:18" x14ac:dyDescent="0.2">
      <c r="A206" s="59" t="s">
        <v>528</v>
      </c>
      <c r="B206" s="46" t="s">
        <v>1834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47">
        <v>1948</v>
      </c>
      <c r="R206" s="27"/>
    </row>
    <row r="207" spans="1:18" x14ac:dyDescent="0.2">
      <c r="A207" s="59" t="s">
        <v>534</v>
      </c>
      <c r="B207" s="46" t="s">
        <v>1970</v>
      </c>
      <c r="C207" s="47">
        <v>5933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">
      <c r="A208" s="59" t="s">
        <v>537</v>
      </c>
      <c r="B208" s="46" t="s">
        <v>1971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>
        <v>4032</v>
      </c>
      <c r="R208" s="27"/>
    </row>
    <row r="209" spans="1:18" x14ac:dyDescent="0.2">
      <c r="A209" s="59" t="s">
        <v>540</v>
      </c>
      <c r="B209" s="46" t="s">
        <v>1972</v>
      </c>
      <c r="C209" s="47">
        <v>2717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47">
        <v>1921</v>
      </c>
      <c r="R209" s="27"/>
    </row>
    <row r="210" spans="1:18" x14ac:dyDescent="0.2">
      <c r="A210" s="59" t="s">
        <v>543</v>
      </c>
      <c r="B210" s="46" t="s">
        <v>1869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47">
        <v>192</v>
      </c>
      <c r="Q210" s="27"/>
      <c r="R210" s="27"/>
    </row>
    <row r="211" spans="1:18" x14ac:dyDescent="0.2">
      <c r="A211" s="59" t="s">
        <v>552</v>
      </c>
      <c r="B211" s="46" t="s">
        <v>1973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47">
        <v>1250</v>
      </c>
      <c r="Q211" s="27"/>
      <c r="R211" s="27"/>
    </row>
    <row r="212" spans="1:18" x14ac:dyDescent="0.2">
      <c r="A212" s="59" t="s">
        <v>558</v>
      </c>
      <c r="B212" s="46" t="s">
        <v>1974</v>
      </c>
      <c r="C212" s="27"/>
      <c r="D212" s="27"/>
      <c r="E212" s="27"/>
      <c r="F212" s="27"/>
      <c r="G212" s="47">
        <v>8612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47">
        <v>200</v>
      </c>
      <c r="R212" s="27"/>
    </row>
    <row r="213" spans="1:18" x14ac:dyDescent="0.2">
      <c r="A213" s="59" t="s">
        <v>567</v>
      </c>
      <c r="B213" s="46" t="s">
        <v>1975</v>
      </c>
      <c r="C213" s="27"/>
      <c r="D213" s="27"/>
      <c r="E213" s="27"/>
      <c r="F213" s="27"/>
      <c r="G213" s="27"/>
      <c r="H213" s="27"/>
      <c r="I213" s="27"/>
      <c r="J213" s="47">
        <v>4000</v>
      </c>
      <c r="K213" s="27"/>
      <c r="L213" s="27"/>
      <c r="M213" s="27"/>
      <c r="N213" s="27"/>
      <c r="O213" s="27"/>
      <c r="P213" s="27"/>
      <c r="Q213" s="47">
        <v>924</v>
      </c>
      <c r="R213" s="27"/>
    </row>
    <row r="214" spans="1:18" x14ac:dyDescent="0.2">
      <c r="A214" s="59" t="s">
        <v>576</v>
      </c>
      <c r="B214" s="46" t="s">
        <v>1976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47">
        <v>24000</v>
      </c>
      <c r="Q214" s="27"/>
      <c r="R214" s="27"/>
    </row>
    <row r="215" spans="1:18" x14ac:dyDescent="0.2">
      <c r="A215" s="59" t="s">
        <v>579</v>
      </c>
      <c r="B215" s="46" t="s">
        <v>1817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47">
        <v>4212</v>
      </c>
      <c r="R215" s="27"/>
    </row>
    <row r="216" spans="1:18" x14ac:dyDescent="0.2">
      <c r="A216" s="59" t="s">
        <v>582</v>
      </c>
      <c r="B216" s="46" t="s">
        <v>1870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47">
        <v>2300</v>
      </c>
      <c r="Q216" s="27"/>
      <c r="R216" s="27"/>
    </row>
    <row r="217" spans="1:18" x14ac:dyDescent="0.2">
      <c r="A217" s="59" t="s">
        <v>594</v>
      </c>
      <c r="B217" s="46" t="s">
        <v>1977</v>
      </c>
      <c r="C217" s="27"/>
      <c r="D217" s="27"/>
      <c r="E217" s="27"/>
      <c r="F217" s="27"/>
      <c r="G217" s="27"/>
      <c r="H217" s="27"/>
      <c r="I217" s="27"/>
      <c r="J217" s="47">
        <v>80532</v>
      </c>
      <c r="K217" s="27"/>
      <c r="L217" s="27"/>
      <c r="M217" s="27"/>
      <c r="N217" s="27"/>
      <c r="O217" s="27"/>
      <c r="P217" s="47">
        <v>1920</v>
      </c>
      <c r="Q217" s="27"/>
      <c r="R217" s="27"/>
    </row>
    <row r="218" spans="1:18" x14ac:dyDescent="0.2">
      <c r="A218" s="59" t="s">
        <v>597</v>
      </c>
      <c r="B218" s="46" t="s">
        <v>1871</v>
      </c>
      <c r="C218" s="27"/>
      <c r="D218" s="47">
        <v>12473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47">
        <v>191640</v>
      </c>
      <c r="Q218" s="27"/>
      <c r="R218" s="27"/>
    </row>
    <row r="219" spans="1:18" x14ac:dyDescent="0.2">
      <c r="A219" s="59" t="s">
        <v>606</v>
      </c>
      <c r="B219" s="46" t="s">
        <v>1978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47">
        <v>135</v>
      </c>
      <c r="R219" s="27"/>
    </row>
    <row r="220" spans="1:18" x14ac:dyDescent="0.2">
      <c r="A220" s="59" t="s">
        <v>609</v>
      </c>
      <c r="B220" s="46" t="s">
        <v>1979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47">
        <v>6630</v>
      </c>
      <c r="Q220" s="47">
        <v>648</v>
      </c>
      <c r="R220" s="27"/>
    </row>
    <row r="221" spans="1:18" x14ac:dyDescent="0.2">
      <c r="A221" s="59" t="s">
        <v>612</v>
      </c>
      <c r="B221" s="46" t="s">
        <v>1980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47">
        <v>528</v>
      </c>
      <c r="R221" s="27"/>
    </row>
    <row r="222" spans="1:18" x14ac:dyDescent="0.2">
      <c r="A222" s="59" t="s">
        <v>621</v>
      </c>
      <c r="B222" s="46" t="s">
        <v>1981</v>
      </c>
      <c r="C222" s="27"/>
      <c r="D222" s="27"/>
      <c r="E222" s="27"/>
      <c r="F222" s="27"/>
      <c r="G222" s="47">
        <v>963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">
      <c r="A223" s="59" t="s">
        <v>624</v>
      </c>
      <c r="B223" s="46" t="s">
        <v>1818</v>
      </c>
      <c r="C223" s="47">
        <v>37333</v>
      </c>
      <c r="D223" s="27"/>
      <c r="E223" s="27"/>
      <c r="F223" s="47">
        <v>3600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47">
        <v>100000</v>
      </c>
      <c r="Q223" s="27"/>
      <c r="R223" s="27"/>
    </row>
    <row r="224" spans="1:18" x14ac:dyDescent="0.2">
      <c r="A224" s="59" t="s">
        <v>630</v>
      </c>
      <c r="B224" s="46" t="s">
        <v>1792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47">
        <v>2638</v>
      </c>
      <c r="Q224" s="47">
        <v>400</v>
      </c>
      <c r="R224" s="27"/>
    </row>
    <row r="225" spans="1:18" x14ac:dyDescent="0.2">
      <c r="A225" s="59" t="s">
        <v>636</v>
      </c>
      <c r="B225" s="46" t="s">
        <v>1872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47">
        <v>3000</v>
      </c>
      <c r="Q225" s="47">
        <v>1</v>
      </c>
      <c r="R225" s="27"/>
    </row>
    <row r="226" spans="1:18" x14ac:dyDescent="0.2">
      <c r="A226" s="59" t="s">
        <v>645</v>
      </c>
      <c r="B226" s="46" t="s">
        <v>1835</v>
      </c>
      <c r="C226" s="27"/>
      <c r="D226" s="47">
        <v>12780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>
        <v>1176</v>
      </c>
      <c r="R226" s="27"/>
    </row>
    <row r="227" spans="1:18" x14ac:dyDescent="0.2">
      <c r="A227" s="59" t="s">
        <v>648</v>
      </c>
      <c r="B227" s="46" t="s">
        <v>1982</v>
      </c>
      <c r="C227" s="47">
        <v>11200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">
      <c r="A228" s="59" t="s">
        <v>651</v>
      </c>
      <c r="B228" s="46" t="s">
        <v>1983</v>
      </c>
      <c r="C228" s="27"/>
      <c r="D228" s="47">
        <v>7266</v>
      </c>
      <c r="E228" s="27"/>
      <c r="F228" s="27"/>
      <c r="G228" s="47">
        <v>480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47">
        <v>1750</v>
      </c>
      <c r="R228" s="27"/>
    </row>
    <row r="229" spans="1:18" x14ac:dyDescent="0.2">
      <c r="A229" s="59" t="s">
        <v>654</v>
      </c>
      <c r="B229" s="46" t="s">
        <v>1836</v>
      </c>
      <c r="C229" s="47">
        <v>19600</v>
      </c>
      <c r="D229" s="27"/>
      <c r="E229" s="27"/>
      <c r="F229" s="27"/>
      <c r="G229" s="27"/>
      <c r="H229" s="27"/>
      <c r="I229" s="27"/>
      <c r="J229" s="47">
        <v>6</v>
      </c>
      <c r="K229" s="27"/>
      <c r="L229" s="27"/>
      <c r="M229" s="27"/>
      <c r="N229" s="27"/>
      <c r="O229" s="47">
        <v>2995</v>
      </c>
      <c r="P229" s="47">
        <v>30512</v>
      </c>
      <c r="Q229" s="47">
        <v>721</v>
      </c>
      <c r="R229" s="27"/>
    </row>
    <row r="230" spans="1:18" x14ac:dyDescent="0.2">
      <c r="A230" s="59" t="s">
        <v>656</v>
      </c>
      <c r="B230" s="46" t="s">
        <v>1873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47">
        <v>26100</v>
      </c>
      <c r="R230" s="27"/>
    </row>
    <row r="231" spans="1:18" x14ac:dyDescent="0.2">
      <c r="A231" s="59" t="s">
        <v>659</v>
      </c>
      <c r="B231" s="46" t="s">
        <v>1984</v>
      </c>
      <c r="C231" s="47">
        <v>2677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">
      <c r="A232" s="59" t="s">
        <v>665</v>
      </c>
      <c r="B232" s="46" t="s">
        <v>1985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47">
        <v>768</v>
      </c>
      <c r="R232" s="27"/>
    </row>
    <row r="233" spans="1:18" x14ac:dyDescent="0.2">
      <c r="A233" s="59" t="s">
        <v>668</v>
      </c>
      <c r="B233" s="46" t="s">
        <v>1794</v>
      </c>
      <c r="C233" s="47">
        <v>6000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47">
        <v>7200</v>
      </c>
      <c r="Q233" s="47">
        <v>1764</v>
      </c>
      <c r="R233" s="27"/>
    </row>
    <row r="234" spans="1:18" x14ac:dyDescent="0.2">
      <c r="A234" s="59" t="s">
        <v>674</v>
      </c>
      <c r="B234" s="46" t="s">
        <v>1797</v>
      </c>
      <c r="C234" s="47">
        <v>11468</v>
      </c>
      <c r="D234" s="47">
        <v>49197</v>
      </c>
      <c r="E234" s="27"/>
      <c r="F234" s="27"/>
      <c r="G234" s="47">
        <v>0</v>
      </c>
      <c r="H234" s="27"/>
      <c r="I234" s="27"/>
      <c r="J234" s="47">
        <v>211557</v>
      </c>
      <c r="K234" s="27"/>
      <c r="L234" s="47">
        <v>17964</v>
      </c>
      <c r="M234" s="27"/>
      <c r="N234" s="27"/>
      <c r="O234" s="27"/>
      <c r="P234" s="27"/>
      <c r="Q234" s="27"/>
      <c r="R234" s="27"/>
    </row>
    <row r="235" spans="1:18" x14ac:dyDescent="0.2">
      <c r="A235" s="59" t="s">
        <v>677</v>
      </c>
      <c r="B235" s="46" t="s">
        <v>1986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>
        <v>361</v>
      </c>
      <c r="R235" s="27"/>
    </row>
    <row r="236" spans="1:18" x14ac:dyDescent="0.2">
      <c r="A236" s="59" t="s">
        <v>680</v>
      </c>
      <c r="B236" s="46" t="s">
        <v>1987</v>
      </c>
      <c r="C236" s="47">
        <v>11680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">
      <c r="A237" s="59" t="s">
        <v>692</v>
      </c>
      <c r="B237" s="46" t="s">
        <v>1832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47">
        <v>288</v>
      </c>
      <c r="R237" s="27"/>
    </row>
    <row r="238" spans="1:18" x14ac:dyDescent="0.2">
      <c r="A238" s="59" t="s">
        <v>700</v>
      </c>
      <c r="B238" s="46" t="s">
        <v>1988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47">
        <v>10840</v>
      </c>
      <c r="Q238" s="47">
        <v>6078</v>
      </c>
      <c r="R238" s="27"/>
    </row>
    <row r="239" spans="1:18" x14ac:dyDescent="0.2">
      <c r="A239" s="59" t="s">
        <v>703</v>
      </c>
      <c r="B239" s="46" t="s">
        <v>1837</v>
      </c>
      <c r="C239" s="27"/>
      <c r="D239" s="27"/>
      <c r="E239" s="27"/>
      <c r="F239" s="27"/>
      <c r="G239" s="27"/>
      <c r="H239" s="27"/>
      <c r="I239" s="27"/>
      <c r="J239" s="47">
        <v>57063</v>
      </c>
      <c r="K239" s="27"/>
      <c r="L239" s="27"/>
      <c r="M239" s="27"/>
      <c r="N239" s="27"/>
      <c r="O239" s="27"/>
      <c r="P239" s="27"/>
      <c r="Q239" s="47">
        <v>217</v>
      </c>
      <c r="R239" s="27"/>
    </row>
    <row r="240" spans="1:18" x14ac:dyDescent="0.2">
      <c r="A240" s="59" t="s">
        <v>706</v>
      </c>
      <c r="B240" s="46" t="s">
        <v>1874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47">
        <v>520</v>
      </c>
      <c r="R240" s="27"/>
    </row>
    <row r="241" spans="1:18" x14ac:dyDescent="0.2">
      <c r="A241" s="59" t="s">
        <v>715</v>
      </c>
      <c r="B241" s="46" t="s">
        <v>1989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47">
        <v>6000</v>
      </c>
      <c r="Q241" s="27"/>
      <c r="R241" s="27"/>
    </row>
    <row r="242" spans="1:18" x14ac:dyDescent="0.2">
      <c r="A242" s="59" t="s">
        <v>721</v>
      </c>
      <c r="B242" s="46" t="s">
        <v>1875</v>
      </c>
      <c r="C242" s="27"/>
      <c r="D242" s="27"/>
      <c r="E242" s="27"/>
      <c r="F242" s="27"/>
      <c r="G242" s="27"/>
      <c r="H242" s="27"/>
      <c r="I242" s="27"/>
      <c r="J242" s="47">
        <v>1</v>
      </c>
      <c r="K242" s="27"/>
      <c r="L242" s="27"/>
      <c r="M242" s="27"/>
      <c r="N242" s="27"/>
      <c r="O242" s="47">
        <v>1</v>
      </c>
      <c r="P242" s="47">
        <v>4160</v>
      </c>
      <c r="Q242" s="47">
        <v>4279</v>
      </c>
      <c r="R242" s="27"/>
    </row>
    <row r="243" spans="1:18" x14ac:dyDescent="0.2">
      <c r="A243" s="59" t="s">
        <v>724</v>
      </c>
      <c r="B243" s="46" t="s">
        <v>1990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>
        <v>1</v>
      </c>
      <c r="R243" s="27"/>
    </row>
    <row r="244" spans="1:18" x14ac:dyDescent="0.2">
      <c r="A244" s="59" t="s">
        <v>727</v>
      </c>
      <c r="B244" s="46" t="s">
        <v>1876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>
        <v>46592</v>
      </c>
      <c r="R244" s="27"/>
    </row>
    <row r="245" spans="1:18" x14ac:dyDescent="0.2">
      <c r="A245" s="59" t="s">
        <v>730</v>
      </c>
      <c r="B245" s="46" t="s">
        <v>1877</v>
      </c>
      <c r="C245" s="47">
        <v>2783</v>
      </c>
      <c r="D245" s="27"/>
      <c r="E245" s="27"/>
      <c r="F245" s="27"/>
      <c r="G245" s="27"/>
      <c r="H245" s="27"/>
      <c r="I245" s="27"/>
      <c r="J245" s="47">
        <v>3132</v>
      </c>
      <c r="K245" s="27"/>
      <c r="L245" s="27"/>
      <c r="M245" s="27"/>
      <c r="N245" s="27"/>
      <c r="O245" s="27"/>
      <c r="P245" s="47">
        <v>2736</v>
      </c>
      <c r="Q245" s="27"/>
      <c r="R245" s="27"/>
    </row>
    <row r="246" spans="1:18" x14ac:dyDescent="0.2">
      <c r="A246" s="59" t="s">
        <v>737</v>
      </c>
      <c r="B246" s="46" t="s">
        <v>1819</v>
      </c>
      <c r="C246" s="47">
        <v>784</v>
      </c>
      <c r="D246" s="27"/>
      <c r="E246" s="27"/>
      <c r="F246" s="27"/>
      <c r="G246" s="27"/>
      <c r="H246" s="27"/>
      <c r="I246" s="27"/>
      <c r="J246" s="47">
        <v>29086</v>
      </c>
      <c r="K246" s="27"/>
      <c r="L246" s="27"/>
      <c r="M246" s="27"/>
      <c r="N246" s="27"/>
      <c r="O246" s="27"/>
      <c r="P246" s="27"/>
      <c r="Q246" s="47">
        <v>1646</v>
      </c>
      <c r="R246" s="27"/>
    </row>
    <row r="247" spans="1:18" x14ac:dyDescent="0.2">
      <c r="A247" s="59" t="s">
        <v>746</v>
      </c>
      <c r="B247" s="46" t="s">
        <v>1878</v>
      </c>
      <c r="C247" s="47">
        <v>1536</v>
      </c>
      <c r="D247" s="47">
        <v>8625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47">
        <v>1815</v>
      </c>
      <c r="Q247" s="47">
        <v>120</v>
      </c>
      <c r="R247" s="27"/>
    </row>
    <row r="248" spans="1:18" x14ac:dyDescent="0.2">
      <c r="A248" s="59" t="s">
        <v>770</v>
      </c>
      <c r="B248" s="46" t="s">
        <v>1838</v>
      </c>
      <c r="C248" s="27"/>
      <c r="D248" s="27"/>
      <c r="E248" s="27"/>
      <c r="F248" s="27"/>
      <c r="G248" s="27"/>
      <c r="H248" s="27"/>
      <c r="I248" s="27"/>
      <c r="J248" s="47">
        <v>10841</v>
      </c>
      <c r="K248" s="27"/>
      <c r="L248" s="27"/>
      <c r="M248" s="27"/>
      <c r="N248" s="27"/>
      <c r="O248" s="27"/>
      <c r="P248" s="27"/>
      <c r="Q248" s="27"/>
      <c r="R248" s="27"/>
    </row>
    <row r="249" spans="1:18" x14ac:dyDescent="0.2">
      <c r="A249" s="59" t="s">
        <v>776</v>
      </c>
      <c r="B249" s="46" t="s">
        <v>1839</v>
      </c>
      <c r="C249" s="27"/>
      <c r="D249" s="47">
        <v>500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47">
        <v>2322</v>
      </c>
      <c r="R249" s="27"/>
    </row>
    <row r="250" spans="1:18" x14ac:dyDescent="0.2">
      <c r="A250" s="59" t="s">
        <v>779</v>
      </c>
      <c r="B250" s="46" t="s">
        <v>1991</v>
      </c>
      <c r="C250" s="27"/>
      <c r="D250" s="27"/>
      <c r="E250" s="27"/>
      <c r="F250" s="27"/>
      <c r="G250" s="27"/>
      <c r="H250" s="27"/>
      <c r="I250" s="27"/>
      <c r="J250" s="47">
        <v>44394</v>
      </c>
      <c r="K250" s="27"/>
      <c r="L250" s="27"/>
      <c r="M250" s="27"/>
      <c r="N250" s="27"/>
      <c r="O250" s="27"/>
      <c r="P250" s="27"/>
      <c r="Q250" s="27"/>
      <c r="R250" s="27"/>
    </row>
    <row r="251" spans="1:18" x14ac:dyDescent="0.2">
      <c r="A251" s="59" t="s">
        <v>785</v>
      </c>
      <c r="B251" s="46" t="s">
        <v>1992</v>
      </c>
      <c r="C251" s="47">
        <v>3000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">
      <c r="A252" s="59" t="s">
        <v>791</v>
      </c>
      <c r="B252" s="46" t="s">
        <v>1879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47">
        <v>576</v>
      </c>
      <c r="R252" s="27"/>
    </row>
    <row r="253" spans="1:18" x14ac:dyDescent="0.2">
      <c r="A253" s="59" t="s">
        <v>794</v>
      </c>
      <c r="B253" s="46" t="s">
        <v>1800</v>
      </c>
      <c r="C253" s="47">
        <v>2</v>
      </c>
      <c r="D253" s="27"/>
      <c r="E253" s="27"/>
      <c r="F253" s="27"/>
      <c r="G253" s="27"/>
      <c r="H253" s="27"/>
      <c r="I253" s="27"/>
      <c r="J253" s="27"/>
      <c r="K253" s="27"/>
      <c r="L253" s="47">
        <v>7000</v>
      </c>
      <c r="M253" s="27"/>
      <c r="N253" s="27"/>
      <c r="O253" s="47">
        <v>1</v>
      </c>
      <c r="P253" s="47">
        <v>2865</v>
      </c>
      <c r="Q253" s="47">
        <v>3122</v>
      </c>
      <c r="R253" s="27"/>
    </row>
    <row r="254" spans="1:18" x14ac:dyDescent="0.2">
      <c r="A254" s="59" t="s">
        <v>797</v>
      </c>
      <c r="B254" s="46" t="s">
        <v>1840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47">
        <v>8160</v>
      </c>
      <c r="N254" s="27"/>
      <c r="O254" s="27"/>
      <c r="P254" s="47">
        <v>2840</v>
      </c>
      <c r="Q254" s="47">
        <v>800</v>
      </c>
      <c r="R254" s="27"/>
    </row>
    <row r="255" spans="1:18" x14ac:dyDescent="0.2">
      <c r="A255" s="59" t="s">
        <v>803</v>
      </c>
      <c r="B255" s="46" t="s">
        <v>1993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47">
        <v>2018</v>
      </c>
      <c r="R255" s="27"/>
    </row>
    <row r="256" spans="1:18" x14ac:dyDescent="0.2">
      <c r="A256" s="59" t="s">
        <v>809</v>
      </c>
      <c r="B256" s="46" t="s">
        <v>1820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>
        <v>7884</v>
      </c>
      <c r="R256" s="27"/>
    </row>
    <row r="257" spans="1:18" x14ac:dyDescent="0.2">
      <c r="A257" s="59" t="s">
        <v>819</v>
      </c>
      <c r="B257" s="46" t="s">
        <v>1994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47">
        <v>1802</v>
      </c>
      <c r="Q257" s="27"/>
      <c r="R257" s="27"/>
    </row>
    <row r="258" spans="1:18" x14ac:dyDescent="0.2">
      <c r="A258" s="59" t="s">
        <v>822</v>
      </c>
      <c r="B258" s="46" t="s">
        <v>1880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47">
        <v>7640</v>
      </c>
      <c r="P258" s="27"/>
      <c r="Q258" s="47">
        <v>2400</v>
      </c>
      <c r="R258" s="27"/>
    </row>
    <row r="259" spans="1:18" x14ac:dyDescent="0.2">
      <c r="A259" s="59" t="s">
        <v>825</v>
      </c>
      <c r="B259" s="46" t="s">
        <v>1881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47">
        <v>6468</v>
      </c>
      <c r="R259" s="27"/>
    </row>
    <row r="260" spans="1:18" x14ac:dyDescent="0.2">
      <c r="A260" s="59" t="s">
        <v>828</v>
      </c>
      <c r="B260" s="46" t="s">
        <v>1995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>
        <v>576</v>
      </c>
      <c r="R260" s="27"/>
    </row>
    <row r="261" spans="1:18" x14ac:dyDescent="0.2">
      <c r="A261" s="59" t="s">
        <v>832</v>
      </c>
      <c r="B261" s="46" t="s">
        <v>1841</v>
      </c>
      <c r="C261" s="47">
        <v>7338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>
        <v>600</v>
      </c>
      <c r="R261" s="27"/>
    </row>
    <row r="262" spans="1:18" x14ac:dyDescent="0.2">
      <c r="A262" s="59" t="s">
        <v>835</v>
      </c>
      <c r="B262" s="46" t="s">
        <v>1996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>
        <v>720</v>
      </c>
      <c r="R262" s="27"/>
    </row>
    <row r="263" spans="1:18" x14ac:dyDescent="0.2">
      <c r="A263" s="59" t="s">
        <v>838</v>
      </c>
      <c r="B263" s="46" t="s">
        <v>1997</v>
      </c>
      <c r="C263" s="27"/>
      <c r="D263" s="27"/>
      <c r="E263" s="27"/>
      <c r="F263" s="47">
        <v>1730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>
        <v>360</v>
      </c>
      <c r="R263" s="27"/>
    </row>
    <row r="264" spans="1:18" x14ac:dyDescent="0.2">
      <c r="A264" s="59" t="s">
        <v>844</v>
      </c>
      <c r="B264" s="46" t="s">
        <v>1842</v>
      </c>
      <c r="C264" s="27"/>
      <c r="D264" s="27"/>
      <c r="E264" s="27"/>
      <c r="F264" s="27"/>
      <c r="G264" s="27"/>
      <c r="H264" s="27"/>
      <c r="I264" s="27"/>
      <c r="J264" s="27"/>
      <c r="K264" s="47">
        <v>39853</v>
      </c>
      <c r="L264" s="27"/>
      <c r="M264" s="27"/>
      <c r="N264" s="27"/>
      <c r="O264" s="27"/>
      <c r="P264" s="27"/>
      <c r="Q264" s="47">
        <v>1359</v>
      </c>
      <c r="R264" s="27"/>
    </row>
    <row r="265" spans="1:18" x14ac:dyDescent="0.2">
      <c r="A265" s="59" t="s">
        <v>847</v>
      </c>
      <c r="B265" s="46" t="s">
        <v>1998</v>
      </c>
      <c r="C265" s="27"/>
      <c r="D265" s="27"/>
      <c r="E265" s="27"/>
      <c r="F265" s="27"/>
      <c r="G265" s="47">
        <v>14000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">
      <c r="A266" s="59" t="s">
        <v>853</v>
      </c>
      <c r="B266" s="46" t="s">
        <v>1843</v>
      </c>
      <c r="C266" s="47">
        <v>21880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>
        <v>3401</v>
      </c>
      <c r="R266" s="27"/>
    </row>
    <row r="267" spans="1:18" x14ac:dyDescent="0.2">
      <c r="A267" s="59" t="s">
        <v>855</v>
      </c>
      <c r="B267" s="46" t="s">
        <v>1999</v>
      </c>
      <c r="C267" s="47">
        <v>6866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">
      <c r="A268" s="59" t="s">
        <v>874</v>
      </c>
      <c r="B268" s="46" t="s">
        <v>1882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47">
        <v>14835</v>
      </c>
      <c r="Q268" s="47">
        <v>1440</v>
      </c>
      <c r="R268" s="27"/>
    </row>
    <row r="269" spans="1:18" x14ac:dyDescent="0.2">
      <c r="A269" s="59" t="s">
        <v>880</v>
      </c>
      <c r="B269" s="46" t="s">
        <v>2000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>
        <v>1</v>
      </c>
      <c r="R269" s="27"/>
    </row>
    <row r="270" spans="1:18" x14ac:dyDescent="0.2">
      <c r="A270" s="59" t="s">
        <v>883</v>
      </c>
      <c r="B270" s="46" t="s">
        <v>1844</v>
      </c>
      <c r="C270" s="47">
        <v>1044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47">
        <v>32693</v>
      </c>
      <c r="P270" s="27"/>
      <c r="Q270" s="47">
        <v>2104</v>
      </c>
      <c r="R270" s="27"/>
    </row>
    <row r="271" spans="1:18" x14ac:dyDescent="0.2">
      <c r="A271" s="59" t="s">
        <v>891</v>
      </c>
      <c r="B271" s="46" t="s">
        <v>1883</v>
      </c>
      <c r="C271" s="47">
        <v>4608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">
      <c r="A272" s="59" t="s">
        <v>897</v>
      </c>
      <c r="B272" s="46" t="s">
        <v>2001</v>
      </c>
      <c r="C272" s="47">
        <v>1946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47">
        <v>650</v>
      </c>
      <c r="R272" s="27"/>
    </row>
    <row r="273" spans="1:18" x14ac:dyDescent="0.2">
      <c r="A273" s="59" t="s">
        <v>902</v>
      </c>
      <c r="B273" s="46" t="s">
        <v>2002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>
        <v>140</v>
      </c>
      <c r="R273" s="27"/>
    </row>
    <row r="274" spans="1:18" x14ac:dyDescent="0.2">
      <c r="A274" s="59" t="s">
        <v>905</v>
      </c>
      <c r="B274" s="46" t="s">
        <v>2003</v>
      </c>
      <c r="C274" s="27"/>
      <c r="D274" s="27"/>
      <c r="E274" s="27"/>
      <c r="F274" s="27"/>
      <c r="G274" s="27"/>
      <c r="H274" s="27"/>
      <c r="I274" s="27"/>
      <c r="J274" s="47">
        <v>2020</v>
      </c>
      <c r="K274" s="27"/>
      <c r="L274" s="27"/>
      <c r="M274" s="27"/>
      <c r="N274" s="27"/>
      <c r="O274" s="27"/>
      <c r="P274" s="27"/>
      <c r="Q274" s="47">
        <v>560</v>
      </c>
      <c r="R274" s="27"/>
    </row>
    <row r="275" spans="1:18" x14ac:dyDescent="0.2">
      <c r="A275" s="59" t="s">
        <v>912</v>
      </c>
      <c r="B275" s="46" t="s">
        <v>2004</v>
      </c>
      <c r="C275" s="47">
        <v>8</v>
      </c>
      <c r="D275" s="47">
        <v>1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47">
        <v>2000</v>
      </c>
      <c r="R275" s="27"/>
    </row>
    <row r="276" spans="1:18" x14ac:dyDescent="0.2">
      <c r="A276" s="59" t="s">
        <v>918</v>
      </c>
      <c r="B276" s="46" t="s">
        <v>1845</v>
      </c>
      <c r="C276" s="47">
        <v>923</v>
      </c>
      <c r="D276" s="47">
        <v>14838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47">
        <v>646</v>
      </c>
      <c r="Q276" s="27"/>
      <c r="R276" s="27"/>
    </row>
    <row r="277" spans="1:18" x14ac:dyDescent="0.2">
      <c r="A277" s="59" t="s">
        <v>921</v>
      </c>
      <c r="B277" s="46" t="s">
        <v>2005</v>
      </c>
      <c r="C277" s="27"/>
      <c r="D277" s="27"/>
      <c r="E277" s="27"/>
      <c r="F277" s="27"/>
      <c r="G277" s="47">
        <v>278</v>
      </c>
      <c r="H277" s="27"/>
      <c r="I277" s="47">
        <v>542</v>
      </c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">
      <c r="A278" s="59" t="s">
        <v>927</v>
      </c>
      <c r="B278" s="46" t="s">
        <v>2006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47">
        <v>411</v>
      </c>
      <c r="R278" s="27"/>
    </row>
    <row r="279" spans="1:18" x14ac:dyDescent="0.2">
      <c r="A279" s="59" t="s">
        <v>930</v>
      </c>
      <c r="B279" s="46" t="s">
        <v>2007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>
        <v>2132</v>
      </c>
      <c r="R279" s="27"/>
    </row>
    <row r="280" spans="1:18" x14ac:dyDescent="0.2">
      <c r="A280" s="59" t="s">
        <v>936</v>
      </c>
      <c r="B280" s="46" t="s">
        <v>1884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>
        <v>1984</v>
      </c>
      <c r="R280" s="27"/>
    </row>
    <row r="281" spans="1:18" x14ac:dyDescent="0.2">
      <c r="A281" s="59" t="s">
        <v>939</v>
      </c>
      <c r="B281" s="46" t="s">
        <v>2008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>
        <v>1072</v>
      </c>
      <c r="R281" s="27"/>
    </row>
    <row r="282" spans="1:18" x14ac:dyDescent="0.2">
      <c r="A282" s="59" t="s">
        <v>942</v>
      </c>
      <c r="B282" s="46" t="s">
        <v>1885</v>
      </c>
      <c r="C282" s="27"/>
      <c r="D282" s="27"/>
      <c r="E282" s="27"/>
      <c r="F282" s="27"/>
      <c r="G282" s="27"/>
      <c r="H282" s="27"/>
      <c r="I282" s="27"/>
      <c r="J282" s="47">
        <v>24106</v>
      </c>
      <c r="K282" s="27"/>
      <c r="L282" s="27"/>
      <c r="M282" s="27"/>
      <c r="N282" s="27"/>
      <c r="O282" s="27"/>
      <c r="P282" s="27"/>
      <c r="Q282" s="27"/>
      <c r="R282" s="27"/>
    </row>
    <row r="283" spans="1:18" x14ac:dyDescent="0.2">
      <c r="A283" s="59" t="s">
        <v>945</v>
      </c>
      <c r="B283" s="46" t="s">
        <v>2009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47">
        <v>1728</v>
      </c>
      <c r="R283" s="27"/>
    </row>
    <row r="284" spans="1:18" x14ac:dyDescent="0.2">
      <c r="A284" s="59" t="s">
        <v>954</v>
      </c>
      <c r="B284" s="46" t="s">
        <v>1886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47">
        <v>1</v>
      </c>
      <c r="R284" s="27"/>
    </row>
    <row r="285" spans="1:18" x14ac:dyDescent="0.2">
      <c r="A285" s="59" t="s">
        <v>957</v>
      </c>
      <c r="B285" s="46" t="s">
        <v>2010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47">
        <v>5196</v>
      </c>
      <c r="R285" s="27"/>
    </row>
    <row r="286" spans="1:18" x14ac:dyDescent="0.2">
      <c r="A286" s="59" t="s">
        <v>960</v>
      </c>
      <c r="B286" s="46" t="s">
        <v>2011</v>
      </c>
      <c r="C286" s="27"/>
      <c r="D286" s="27"/>
      <c r="E286" s="27"/>
      <c r="F286" s="27"/>
      <c r="G286" s="27"/>
      <c r="H286" s="27"/>
      <c r="I286" s="27"/>
      <c r="J286" s="27"/>
      <c r="K286" s="47">
        <v>20</v>
      </c>
      <c r="L286" s="27"/>
      <c r="M286" s="27"/>
      <c r="N286" s="27"/>
      <c r="O286" s="27"/>
      <c r="P286" s="27"/>
      <c r="Q286" s="27"/>
      <c r="R286" s="27"/>
    </row>
    <row r="287" spans="1:18" x14ac:dyDescent="0.2">
      <c r="A287" s="59" t="s">
        <v>966</v>
      </c>
      <c r="B287" s="46" t="s">
        <v>2012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47">
        <v>1380</v>
      </c>
      <c r="Q287" s="47">
        <v>3036</v>
      </c>
      <c r="R287" s="27"/>
    </row>
    <row r="288" spans="1:18" x14ac:dyDescent="0.2">
      <c r="A288" s="59" t="s">
        <v>972</v>
      </c>
      <c r="B288" s="46" t="s">
        <v>1804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47">
        <v>6534</v>
      </c>
      <c r="R288" s="27"/>
    </row>
    <row r="289" spans="1:18" x14ac:dyDescent="0.2">
      <c r="A289" s="59" t="s">
        <v>985</v>
      </c>
      <c r="B289" s="46" t="s">
        <v>1798</v>
      </c>
      <c r="C289" s="27"/>
      <c r="D289" s="47">
        <v>1600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47">
        <v>672</v>
      </c>
      <c r="Q289" s="47">
        <v>26868</v>
      </c>
      <c r="R289" s="27"/>
    </row>
    <row r="290" spans="1:18" x14ac:dyDescent="0.2">
      <c r="A290" s="59" t="s">
        <v>991</v>
      </c>
      <c r="B290" s="46" t="s">
        <v>2013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47">
        <v>526</v>
      </c>
      <c r="R290" s="27"/>
    </row>
    <row r="291" spans="1:18" x14ac:dyDescent="0.2">
      <c r="A291" s="59" t="s">
        <v>994</v>
      </c>
      <c r="B291" s="46" t="s">
        <v>1887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>
        <v>704</v>
      </c>
      <c r="R291" s="27"/>
    </row>
    <row r="292" spans="1:18" x14ac:dyDescent="0.2">
      <c r="A292" s="59" t="s">
        <v>997</v>
      </c>
      <c r="B292" s="46" t="s">
        <v>1888</v>
      </c>
      <c r="C292" s="27"/>
      <c r="D292" s="27"/>
      <c r="E292" s="27"/>
      <c r="F292" s="27"/>
      <c r="G292" s="27"/>
      <c r="H292" s="27"/>
      <c r="I292" s="27"/>
      <c r="J292" s="47">
        <v>33367</v>
      </c>
      <c r="K292" s="27"/>
      <c r="L292" s="27"/>
      <c r="M292" s="27"/>
      <c r="N292" s="27"/>
      <c r="O292" s="27"/>
      <c r="P292" s="27"/>
      <c r="Q292" s="47">
        <v>3927</v>
      </c>
      <c r="R292" s="27"/>
    </row>
    <row r="293" spans="1:18" x14ac:dyDescent="0.2">
      <c r="A293" s="59" t="s">
        <v>1000</v>
      </c>
      <c r="B293" s="46" t="s">
        <v>2014</v>
      </c>
      <c r="C293" s="27"/>
      <c r="D293" s="27"/>
      <c r="E293" s="27"/>
      <c r="F293" s="27"/>
      <c r="G293" s="27"/>
      <c r="H293" s="27"/>
      <c r="I293" s="27"/>
      <c r="J293" s="47">
        <v>11933</v>
      </c>
      <c r="K293" s="27"/>
      <c r="L293" s="27"/>
      <c r="M293" s="27"/>
      <c r="N293" s="27"/>
      <c r="O293" s="27"/>
      <c r="P293" s="27"/>
      <c r="Q293" s="27"/>
      <c r="R293" s="27"/>
    </row>
    <row r="294" spans="1:18" x14ac:dyDescent="0.2">
      <c r="A294" s="59" t="s">
        <v>1003</v>
      </c>
      <c r="B294" s="46" t="s">
        <v>1889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47">
        <v>360</v>
      </c>
      <c r="R294" s="27"/>
    </row>
    <row r="295" spans="1:18" x14ac:dyDescent="0.2">
      <c r="A295" s="59" t="s">
        <v>1006</v>
      </c>
      <c r="B295" s="46" t="s">
        <v>2015</v>
      </c>
      <c r="C295" s="47">
        <v>1476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59" t="s">
        <v>1012</v>
      </c>
      <c r="B296" s="46" t="s">
        <v>2016</v>
      </c>
      <c r="C296" s="27"/>
      <c r="D296" s="27"/>
      <c r="E296" s="27"/>
      <c r="F296" s="27"/>
      <c r="G296" s="27"/>
      <c r="H296" s="27"/>
      <c r="I296" s="27"/>
      <c r="J296" s="47">
        <v>12526</v>
      </c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59" t="s">
        <v>1018</v>
      </c>
      <c r="B297" s="46" t="s">
        <v>2017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>
        <v>240</v>
      </c>
      <c r="R297" s="27"/>
    </row>
    <row r="298" spans="1:18" x14ac:dyDescent="0.2">
      <c r="A298" s="59" t="s">
        <v>1021</v>
      </c>
      <c r="B298" s="46" t="s">
        <v>2018</v>
      </c>
      <c r="C298" s="27"/>
      <c r="D298" s="27"/>
      <c r="E298" s="27"/>
      <c r="F298" s="47">
        <v>1658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">
      <c r="A299" s="59" t="s">
        <v>1024</v>
      </c>
      <c r="B299" s="46" t="s">
        <v>2019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47">
        <v>726</v>
      </c>
      <c r="R299" s="27"/>
    </row>
    <row r="300" spans="1:18" x14ac:dyDescent="0.2">
      <c r="A300" s="59" t="s">
        <v>1027</v>
      </c>
      <c r="B300" s="46" t="s">
        <v>2020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47">
        <v>700</v>
      </c>
      <c r="R300" s="27"/>
    </row>
    <row r="301" spans="1:18" x14ac:dyDescent="0.2">
      <c r="A301" s="59" t="s">
        <v>1036</v>
      </c>
      <c r="B301" s="46" t="s">
        <v>2021</v>
      </c>
      <c r="C301" s="47">
        <v>1635</v>
      </c>
      <c r="D301" s="27"/>
      <c r="E301" s="27"/>
      <c r="F301" s="27"/>
      <c r="G301" s="47">
        <v>4426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47">
        <v>14</v>
      </c>
      <c r="R301" s="27"/>
    </row>
    <row r="302" spans="1:18" x14ac:dyDescent="0.2">
      <c r="A302" s="59" t="s">
        <v>1041</v>
      </c>
      <c r="B302" s="46" t="s">
        <v>1812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>
        <v>7163</v>
      </c>
      <c r="R302" s="27"/>
    </row>
    <row r="303" spans="1:18" x14ac:dyDescent="0.2">
      <c r="A303" s="59" t="s">
        <v>1043</v>
      </c>
      <c r="B303" s="46" t="s">
        <v>1890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47">
        <v>144</v>
      </c>
      <c r="R303" s="27"/>
    </row>
    <row r="304" spans="1:18" x14ac:dyDescent="0.2">
      <c r="A304" s="59" t="s">
        <v>1049</v>
      </c>
      <c r="B304" s="46" t="s">
        <v>1891</v>
      </c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47">
        <v>27721</v>
      </c>
      <c r="R304" s="27"/>
    </row>
    <row r="305" spans="1:18" x14ac:dyDescent="0.2">
      <c r="A305" s="59" t="s">
        <v>1050</v>
      </c>
      <c r="B305" s="46" t="s">
        <v>2022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47">
        <v>576</v>
      </c>
      <c r="R305" s="27"/>
    </row>
    <row r="306" spans="1:18" x14ac:dyDescent="0.2">
      <c r="A306" s="59" t="s">
        <v>1052</v>
      </c>
      <c r="B306" s="46" t="s">
        <v>2023</v>
      </c>
      <c r="C306" s="27"/>
      <c r="D306" s="27"/>
      <c r="E306" s="27"/>
      <c r="F306" s="27"/>
      <c r="G306" s="47">
        <v>182</v>
      </c>
      <c r="H306" s="27"/>
      <c r="I306" s="27"/>
      <c r="J306" s="47">
        <v>7160</v>
      </c>
      <c r="K306" s="27"/>
      <c r="L306" s="27"/>
      <c r="M306" s="27"/>
      <c r="N306" s="27"/>
      <c r="O306" s="27"/>
      <c r="P306" s="47">
        <v>2652</v>
      </c>
      <c r="Q306" s="47">
        <v>1426</v>
      </c>
      <c r="R306" s="27"/>
    </row>
    <row r="307" spans="1:18" x14ac:dyDescent="0.2">
      <c r="A307" s="59" t="s">
        <v>1056</v>
      </c>
      <c r="B307" s="46" t="s">
        <v>1843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47">
        <v>5600</v>
      </c>
      <c r="Q307" s="27"/>
      <c r="R307" s="27"/>
    </row>
    <row r="308" spans="1:18" x14ac:dyDescent="0.2">
      <c r="A308" s="59" t="s">
        <v>1059</v>
      </c>
      <c r="B308" s="46" t="s">
        <v>2024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47">
        <v>252</v>
      </c>
      <c r="R308" s="27"/>
    </row>
    <row r="309" spans="1:18" x14ac:dyDescent="0.2">
      <c r="A309" s="59" t="s">
        <v>1065</v>
      </c>
      <c r="B309" s="46" t="s">
        <v>1892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47">
        <v>624</v>
      </c>
      <c r="R309" s="27"/>
    </row>
    <row r="310" spans="1:18" x14ac:dyDescent="0.2">
      <c r="A310" s="59" t="s">
        <v>1067</v>
      </c>
      <c r="B310" s="46" t="s">
        <v>2025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>
        <v>1496</v>
      </c>
      <c r="R310" s="27"/>
    </row>
    <row r="311" spans="1:18" x14ac:dyDescent="0.2">
      <c r="A311" s="59" t="s">
        <v>1070</v>
      </c>
      <c r="B311" s="46" t="s">
        <v>2026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>
        <v>11983</v>
      </c>
      <c r="Q311" s="27"/>
      <c r="R311" s="27"/>
    </row>
    <row r="312" spans="1:18" x14ac:dyDescent="0.2">
      <c r="A312" s="59" t="s">
        <v>1075</v>
      </c>
      <c r="B312" s="46" t="s">
        <v>2027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>
        <v>1350</v>
      </c>
      <c r="R312" s="27"/>
    </row>
    <row r="313" spans="1:18" x14ac:dyDescent="0.2">
      <c r="A313" s="59" t="s">
        <v>1078</v>
      </c>
      <c r="B313" s="46" t="s">
        <v>1893</v>
      </c>
      <c r="C313" s="27"/>
      <c r="D313" s="27"/>
      <c r="E313" s="27"/>
      <c r="F313" s="47">
        <v>4137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47">
        <v>9299</v>
      </c>
      <c r="R313" s="27"/>
    </row>
    <row r="314" spans="1:18" x14ac:dyDescent="0.2">
      <c r="A314" s="59" t="s">
        <v>1081</v>
      </c>
      <c r="B314" s="46" t="s">
        <v>2028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47">
        <v>2450</v>
      </c>
      <c r="Q314" s="47">
        <v>760</v>
      </c>
      <c r="R314" s="27"/>
    </row>
    <row r="315" spans="1:18" x14ac:dyDescent="0.2">
      <c r="A315" s="59" t="s">
        <v>1084</v>
      </c>
      <c r="B315" s="46" t="s">
        <v>2029</v>
      </c>
      <c r="C315" s="47">
        <v>192</v>
      </c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">
      <c r="A316" s="59" t="s">
        <v>1087</v>
      </c>
      <c r="B316" s="46" t="s">
        <v>1917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>
        <v>5200</v>
      </c>
      <c r="R316" s="27"/>
    </row>
    <row r="317" spans="1:18" x14ac:dyDescent="0.2">
      <c r="A317" s="59" t="s">
        <v>1090</v>
      </c>
      <c r="B317" s="46" t="s">
        <v>1894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47">
        <v>1</v>
      </c>
      <c r="N317" s="27"/>
      <c r="O317" s="27"/>
      <c r="P317" s="27"/>
      <c r="Q317" s="47">
        <v>1</v>
      </c>
      <c r="R317" s="27"/>
    </row>
    <row r="318" spans="1:18" x14ac:dyDescent="0.2">
      <c r="A318" s="59" t="s">
        <v>1732</v>
      </c>
      <c r="B318" s="46" t="s">
        <v>1895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47">
        <v>1984</v>
      </c>
      <c r="R318" s="27"/>
    </row>
    <row r="319" spans="1:18" x14ac:dyDescent="0.2">
      <c r="A319" s="59" t="s">
        <v>1096</v>
      </c>
      <c r="B319" s="46" t="s">
        <v>1896</v>
      </c>
      <c r="C319" s="47">
        <v>125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>
        <v>1</v>
      </c>
      <c r="R319" s="27"/>
    </row>
    <row r="320" spans="1:18" x14ac:dyDescent="0.2">
      <c r="A320" s="59" t="s">
        <v>1099</v>
      </c>
      <c r="B320" s="46" t="s">
        <v>1792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>
        <v>150</v>
      </c>
      <c r="R320" s="27"/>
    </row>
    <row r="321" spans="1:18" x14ac:dyDescent="0.2">
      <c r="A321" s="59" t="s">
        <v>1733</v>
      </c>
      <c r="B321" s="46" t="s">
        <v>2030</v>
      </c>
      <c r="C321" s="47">
        <v>78336</v>
      </c>
      <c r="D321" s="27"/>
      <c r="E321" s="27"/>
      <c r="F321" s="47">
        <v>814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>
        <v>2068</v>
      </c>
      <c r="R321" s="27"/>
    </row>
    <row r="322" spans="1:18" x14ac:dyDescent="0.2">
      <c r="A322" s="59" t="s">
        <v>1104</v>
      </c>
      <c r="B322" s="46" t="s">
        <v>1805</v>
      </c>
      <c r="C322" s="47">
        <v>1280</v>
      </c>
      <c r="D322" s="27"/>
      <c r="E322" s="27"/>
      <c r="F322" s="47">
        <v>13870</v>
      </c>
      <c r="G322" s="47">
        <v>7997</v>
      </c>
      <c r="H322" s="27"/>
      <c r="I322" s="27"/>
      <c r="J322" s="27"/>
      <c r="K322" s="27"/>
      <c r="L322" s="47">
        <v>170579</v>
      </c>
      <c r="M322" s="27"/>
      <c r="N322" s="27"/>
      <c r="O322" s="27"/>
      <c r="P322" s="47">
        <v>8820</v>
      </c>
      <c r="Q322" s="47">
        <v>33651</v>
      </c>
      <c r="R322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8" workbookViewId="0">
      <selection activeCell="C37" sqref="C37:H59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47">
        <v>1</v>
      </c>
      <c r="D6" s="27">
        <v>0</v>
      </c>
      <c r="E6" s="47">
        <v>1</v>
      </c>
      <c r="F6" s="47">
        <v>4977</v>
      </c>
      <c r="G6" s="47">
        <v>4975</v>
      </c>
      <c r="H6" s="47">
        <v>2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19307</v>
      </c>
      <c r="D7" s="47">
        <v>15153</v>
      </c>
      <c r="E7" s="47">
        <v>4154</v>
      </c>
      <c r="F7" s="47">
        <v>21002</v>
      </c>
      <c r="G7" s="47">
        <v>15154</v>
      </c>
      <c r="H7" s="47">
        <v>5848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9967</v>
      </c>
      <c r="D8" s="47">
        <v>3815</v>
      </c>
      <c r="E8" s="47">
        <v>6152</v>
      </c>
      <c r="F8" s="47">
        <v>234454</v>
      </c>
      <c r="G8" s="47">
        <v>227840</v>
      </c>
      <c r="H8" s="47">
        <v>6614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164">
        <v>0</v>
      </c>
      <c r="D9" s="164">
        <v>0</v>
      </c>
      <c r="E9" s="164">
        <v>0</v>
      </c>
      <c r="F9" s="47">
        <v>3989</v>
      </c>
      <c r="G9" s="47">
        <v>3253</v>
      </c>
      <c r="H9" s="47">
        <v>736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1</v>
      </c>
      <c r="D10" s="47">
        <v>1</v>
      </c>
      <c r="E10" s="47">
        <v>0</v>
      </c>
      <c r="F10" s="47">
        <v>601</v>
      </c>
      <c r="G10" s="47">
        <v>1</v>
      </c>
      <c r="H10" s="47">
        <v>600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164">
        <v>0</v>
      </c>
      <c r="D11" s="164">
        <v>0</v>
      </c>
      <c r="E11" s="164">
        <v>0</v>
      </c>
      <c r="F11" s="47">
        <v>25619</v>
      </c>
      <c r="G11" s="47">
        <v>25619</v>
      </c>
      <c r="H11" s="4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3328</v>
      </c>
      <c r="D12" s="47">
        <v>3328</v>
      </c>
      <c r="E12" s="27">
        <v>0</v>
      </c>
      <c r="F12" s="47">
        <v>61321</v>
      </c>
      <c r="G12" s="47">
        <v>10829</v>
      </c>
      <c r="H12" s="47">
        <v>50492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5258</v>
      </c>
      <c r="D13" s="47">
        <v>3372</v>
      </c>
      <c r="E13" s="47">
        <v>1886</v>
      </c>
      <c r="F13" s="47">
        <v>37403</v>
      </c>
      <c r="G13" s="47">
        <v>35517</v>
      </c>
      <c r="H13" s="47">
        <v>1886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>
        <v>52568</v>
      </c>
      <c r="D14" s="47">
        <v>52568</v>
      </c>
      <c r="E14" s="2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164">
        <v>0</v>
      </c>
      <c r="D15" s="164">
        <v>0</v>
      </c>
      <c r="E15" s="164">
        <v>0</v>
      </c>
      <c r="F15" s="47">
        <v>79</v>
      </c>
      <c r="G15" s="47">
        <v>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164">
        <v>0</v>
      </c>
      <c r="D16" s="164">
        <v>0</v>
      </c>
      <c r="E16" s="164">
        <v>0</v>
      </c>
      <c r="F16" s="47">
        <v>23155</v>
      </c>
      <c r="G16" s="47">
        <v>4691</v>
      </c>
      <c r="H16" s="47">
        <v>18464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285362</v>
      </c>
      <c r="D17" s="47">
        <v>285362</v>
      </c>
      <c r="E17" s="27">
        <v>0</v>
      </c>
      <c r="F17" s="47">
        <v>306308</v>
      </c>
      <c r="G17" s="47">
        <v>299888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27379</v>
      </c>
      <c r="D18" s="47">
        <v>27300</v>
      </c>
      <c r="E18" s="47">
        <v>79</v>
      </c>
      <c r="F18" s="47">
        <v>112334</v>
      </c>
      <c r="G18" s="47">
        <v>102162</v>
      </c>
      <c r="H18" s="47">
        <v>10172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2717</v>
      </c>
      <c r="D19" s="47">
        <v>2717</v>
      </c>
      <c r="E19" s="27">
        <v>0</v>
      </c>
      <c r="F19" s="47">
        <v>45983</v>
      </c>
      <c r="G19" s="47">
        <v>34715</v>
      </c>
      <c r="H19" s="47">
        <v>11268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5460</v>
      </c>
      <c r="D20" s="47">
        <v>5460</v>
      </c>
      <c r="E20" s="27">
        <v>0</v>
      </c>
      <c r="F20" s="47">
        <v>65408</v>
      </c>
      <c r="G20" s="47">
        <v>42528</v>
      </c>
      <c r="H20" s="47">
        <v>22880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164">
        <v>0</v>
      </c>
      <c r="D21" s="164">
        <v>0</v>
      </c>
      <c r="E21" s="164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3000</v>
      </c>
      <c r="D22" s="47">
        <v>3000</v>
      </c>
      <c r="E22" s="27">
        <v>0</v>
      </c>
      <c r="F22" s="47">
        <v>3002</v>
      </c>
      <c r="G22" s="47">
        <v>3001</v>
      </c>
      <c r="H22" s="47">
        <v>1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21880</v>
      </c>
      <c r="D23" s="47">
        <v>21880</v>
      </c>
      <c r="E23" s="27">
        <v>0</v>
      </c>
      <c r="F23" s="47">
        <v>43682</v>
      </c>
      <c r="G23" s="47">
        <v>40692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164">
        <v>0</v>
      </c>
      <c r="D24" s="164">
        <v>0</v>
      </c>
      <c r="E24" s="164">
        <v>0</v>
      </c>
      <c r="F24" s="47">
        <v>931</v>
      </c>
      <c r="G24" s="47">
        <v>615</v>
      </c>
      <c r="H24" s="47">
        <v>316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1635</v>
      </c>
      <c r="D25" s="47">
        <v>775</v>
      </c>
      <c r="E25" s="47">
        <v>860</v>
      </c>
      <c r="F25" s="47">
        <v>3111</v>
      </c>
      <c r="G25" s="47">
        <v>2251</v>
      </c>
      <c r="H25" s="47">
        <v>860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47">
        <v>78336</v>
      </c>
      <c r="D26" s="47">
        <v>78336</v>
      </c>
      <c r="E26" s="2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164">
        <v>0</v>
      </c>
      <c r="D27" s="164">
        <v>0</v>
      </c>
      <c r="E27" s="164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516199</v>
      </c>
      <c r="D28" s="26">
        <f t="shared" si="0"/>
        <v>503067</v>
      </c>
      <c r="E28" s="26">
        <f t="shared" si="0"/>
        <v>13132</v>
      </c>
      <c r="F28" s="26">
        <f t="shared" si="0"/>
        <v>1130464</v>
      </c>
      <c r="G28" s="26">
        <f t="shared" si="0"/>
        <v>990519</v>
      </c>
      <c r="H28" s="26">
        <f t="shared" si="0"/>
        <v>139945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5874</v>
      </c>
      <c r="D38" s="27">
        <v>0</v>
      </c>
      <c r="E38" s="47">
        <v>5874</v>
      </c>
      <c r="F38" s="47">
        <v>322267</v>
      </c>
      <c r="G38" s="47">
        <v>316393</v>
      </c>
      <c r="H38" s="47">
        <v>5874</v>
      </c>
    </row>
    <row r="39" spans="1:8" x14ac:dyDescent="0.2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440</v>
      </c>
      <c r="G39" s="27">
        <v>0</v>
      </c>
      <c r="H39" s="47">
        <v>440</v>
      </c>
    </row>
    <row r="40" spans="1:8" x14ac:dyDescent="0.2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5936</v>
      </c>
      <c r="G40" s="47">
        <v>5936</v>
      </c>
      <c r="H40" s="27">
        <v>0</v>
      </c>
    </row>
    <row r="41" spans="1:8" x14ac:dyDescent="0.2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10452</v>
      </c>
      <c r="G43" s="47">
        <v>10452</v>
      </c>
      <c r="H43" s="27">
        <v>0</v>
      </c>
    </row>
    <row r="44" spans="1:8" x14ac:dyDescent="0.2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597</v>
      </c>
      <c r="G46" s="27">
        <v>0</v>
      </c>
      <c r="H46" s="47">
        <v>597</v>
      </c>
    </row>
    <row r="47" spans="1:8" x14ac:dyDescent="0.2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27109</v>
      </c>
      <c r="G47" s="47">
        <v>27109</v>
      </c>
      <c r="H47" s="27"/>
    </row>
    <row r="48" spans="1:8" x14ac:dyDescent="0.2">
      <c r="A48" s="53">
        <v>12</v>
      </c>
      <c r="B48" s="46" t="s">
        <v>1749</v>
      </c>
      <c r="C48" s="47">
        <v>1</v>
      </c>
      <c r="D48" s="27">
        <v>0</v>
      </c>
      <c r="E48" s="47">
        <v>1</v>
      </c>
      <c r="F48" s="47">
        <v>13603</v>
      </c>
      <c r="G48" s="47">
        <v>13602</v>
      </c>
      <c r="H48" s="47">
        <v>1</v>
      </c>
    </row>
    <row r="49" spans="1:8" x14ac:dyDescent="0.2">
      <c r="A49" s="53">
        <v>13</v>
      </c>
      <c r="B49" s="46" t="s">
        <v>1750</v>
      </c>
      <c r="C49" s="47">
        <v>5496</v>
      </c>
      <c r="D49" s="47">
        <v>5496</v>
      </c>
      <c r="E49" s="27"/>
      <c r="F49" s="47">
        <v>40209</v>
      </c>
      <c r="G49" s="47">
        <v>21809</v>
      </c>
      <c r="H49" s="47">
        <v>18400</v>
      </c>
    </row>
    <row r="50" spans="1:8" x14ac:dyDescent="0.2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27"/>
    </row>
    <row r="51" spans="1:8" x14ac:dyDescent="0.2">
      <c r="A51" s="53">
        <v>15</v>
      </c>
      <c r="B51" s="46" t="s">
        <v>1780</v>
      </c>
      <c r="C51" s="47">
        <v>1059</v>
      </c>
      <c r="D51" s="27">
        <v>0</v>
      </c>
      <c r="E51" s="47">
        <v>1059</v>
      </c>
      <c r="F51" s="47">
        <v>69243</v>
      </c>
      <c r="G51" s="47">
        <v>57928</v>
      </c>
      <c r="H51" s="47">
        <v>11315</v>
      </c>
    </row>
    <row r="52" spans="1:8" x14ac:dyDescent="0.2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9125</v>
      </c>
      <c r="G52" s="47">
        <v>8625</v>
      </c>
      <c r="H52" s="47">
        <v>500</v>
      </c>
    </row>
    <row r="53" spans="1:8" x14ac:dyDescent="0.2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47">
        <v>1600</v>
      </c>
      <c r="D55" s="27">
        <v>0</v>
      </c>
      <c r="E55" s="47">
        <v>1600</v>
      </c>
      <c r="F55" s="47">
        <v>16439</v>
      </c>
      <c r="G55" s="47">
        <v>14838</v>
      </c>
      <c r="H55" s="47">
        <v>1601</v>
      </c>
    </row>
    <row r="56" spans="1:8" x14ac:dyDescent="0.2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H59" si="1">SUM(C37:C58)</f>
        <v>14030</v>
      </c>
      <c r="D59" s="26">
        <f t="shared" si="1"/>
        <v>5496</v>
      </c>
      <c r="E59" s="26">
        <f t="shared" si="1"/>
        <v>8534</v>
      </c>
      <c r="F59" s="26">
        <f t="shared" si="1"/>
        <v>549957</v>
      </c>
      <c r="G59" s="26">
        <f t="shared" si="1"/>
        <v>511229</v>
      </c>
      <c r="H59" s="26">
        <f t="shared" si="1"/>
        <v>38728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2034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6/7/16</v>
      </c>
      <c r="K2" s="110"/>
      <c r="L2" s="111" t="str">
        <f>A1</f>
        <v>Retail square feet certified, April  2016</v>
      </c>
      <c r="M2" s="112"/>
      <c r="N2" s="113"/>
      <c r="O2" s="113"/>
      <c r="P2" s="113"/>
      <c r="Q2" s="113"/>
      <c r="R2" s="113"/>
      <c r="S2" s="113"/>
      <c r="T2" s="114"/>
    </row>
    <row r="3" spans="1:20" ht="15.75" thickBot="1" x14ac:dyDescent="0.25">
      <c r="K3" s="129"/>
      <c r="L3" s="140" t="str">
        <f>A2</f>
        <v>Source: New Jersey Department of Community Affairs, 6/7/16</v>
      </c>
      <c r="M3" s="141"/>
      <c r="N3" s="142"/>
      <c r="O3" s="142"/>
      <c r="P3" s="142"/>
      <c r="Q3" s="142"/>
      <c r="R3" s="142"/>
      <c r="S3" s="142"/>
      <c r="T3" s="132"/>
    </row>
    <row r="4" spans="1:20" ht="15.75" thickTop="1" x14ac:dyDescent="0.2">
      <c r="B4" s="165" t="str">
        <f>certoff!B4</f>
        <v>April</v>
      </c>
      <c r="C4" s="165"/>
      <c r="D4" s="165"/>
      <c r="E4" s="165" t="str">
        <f>certoff!E4</f>
        <v>Year-to-Date</v>
      </c>
      <c r="F4" s="165"/>
      <c r="G4" s="165"/>
      <c r="K4" s="133"/>
      <c r="L4" s="134"/>
      <c r="M4" s="135"/>
      <c r="N4" s="136" t="str">
        <f>B4</f>
        <v>April</v>
      </c>
      <c r="O4" s="137"/>
      <c r="P4" s="138"/>
      <c r="Q4" s="138"/>
      <c r="R4" s="136" t="str">
        <f>E4</f>
        <v>Year-to-Date</v>
      </c>
      <c r="S4" s="138"/>
      <c r="T4" s="139"/>
    </row>
    <row r="5" spans="1:20" x14ac:dyDescent="0.2">
      <c r="K5" s="117"/>
      <c r="L5" s="118"/>
      <c r="M5" s="122"/>
      <c r="N5" s="123" t="s">
        <v>1788</v>
      </c>
      <c r="O5" s="119"/>
      <c r="P5" s="120"/>
      <c r="Q5" s="120"/>
      <c r="R5" s="123" t="s">
        <v>1788</v>
      </c>
      <c r="S5" s="120"/>
      <c r="T5" s="121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7"/>
      <c r="L6" s="146" t="s">
        <v>975</v>
      </c>
      <c r="M6" s="147" t="s">
        <v>1710</v>
      </c>
      <c r="N6" s="148" t="s">
        <v>1789</v>
      </c>
      <c r="O6" s="149" t="s">
        <v>1712</v>
      </c>
      <c r="P6" s="150"/>
      <c r="Q6" s="147" t="s">
        <v>1710</v>
      </c>
      <c r="R6" s="148" t="s">
        <v>1789</v>
      </c>
      <c r="S6" s="149" t="s">
        <v>1712</v>
      </c>
      <c r="T6" s="121"/>
    </row>
    <row r="7" spans="1:20" ht="15.75" thickTop="1" x14ac:dyDescent="0.2">
      <c r="A7" s="7" t="s">
        <v>1110</v>
      </c>
      <c r="B7" s="27">
        <v>0</v>
      </c>
      <c r="C7" s="27">
        <v>0</v>
      </c>
      <c r="D7" s="27">
        <v>0</v>
      </c>
      <c r="E7" s="47">
        <v>22064</v>
      </c>
      <c r="F7" s="47">
        <v>22064</v>
      </c>
      <c r="G7" s="27">
        <v>0</v>
      </c>
      <c r="K7" s="117"/>
      <c r="L7" s="143" t="s">
        <v>1110</v>
      </c>
      <c r="M7" s="144">
        <f t="shared" ref="M7:M28" si="0">B7</f>
        <v>0</v>
      </c>
      <c r="N7" s="144">
        <f t="shared" ref="N7:N28" si="1">C7</f>
        <v>0</v>
      </c>
      <c r="O7" s="144">
        <f t="shared" ref="O7:O28" si="2">D7</f>
        <v>0</v>
      </c>
      <c r="P7" s="145"/>
      <c r="Q7" s="144">
        <f t="shared" ref="Q7:Q28" si="3">E7</f>
        <v>22064</v>
      </c>
      <c r="R7" s="144">
        <f t="shared" ref="R7:R28" si="4">F7</f>
        <v>22064</v>
      </c>
      <c r="S7" s="144">
        <f t="shared" ref="S7:S28" si="5">G7</f>
        <v>0</v>
      </c>
      <c r="T7" s="121"/>
    </row>
    <row r="8" spans="1:20" x14ac:dyDescent="0.2">
      <c r="A8" s="25" t="s">
        <v>1177</v>
      </c>
      <c r="B8" s="47">
        <v>5874</v>
      </c>
      <c r="C8" s="27">
        <v>0</v>
      </c>
      <c r="D8" s="47">
        <v>5874</v>
      </c>
      <c r="E8" s="47">
        <v>322267</v>
      </c>
      <c r="F8" s="47">
        <v>316393</v>
      </c>
      <c r="G8" s="47">
        <v>5874</v>
      </c>
      <c r="K8" s="117"/>
      <c r="L8" s="124" t="s">
        <v>1177</v>
      </c>
      <c r="M8" s="64">
        <f t="shared" si="0"/>
        <v>5874</v>
      </c>
      <c r="N8" s="64">
        <f t="shared" si="1"/>
        <v>0</v>
      </c>
      <c r="O8" s="64">
        <f t="shared" si="2"/>
        <v>5874</v>
      </c>
      <c r="P8" s="83"/>
      <c r="Q8" s="64">
        <f t="shared" si="3"/>
        <v>322267</v>
      </c>
      <c r="R8" s="64">
        <f t="shared" si="4"/>
        <v>316393</v>
      </c>
      <c r="S8" s="64">
        <f t="shared" si="5"/>
        <v>5874</v>
      </c>
      <c r="T8" s="121"/>
    </row>
    <row r="9" spans="1:20" x14ac:dyDescent="0.2">
      <c r="A9" s="25" t="s">
        <v>1388</v>
      </c>
      <c r="B9" s="27">
        <v>0</v>
      </c>
      <c r="C9" s="27">
        <v>0</v>
      </c>
      <c r="D9" s="27">
        <v>0</v>
      </c>
      <c r="E9" s="47">
        <v>440</v>
      </c>
      <c r="F9" s="27">
        <v>0</v>
      </c>
      <c r="G9" s="47">
        <v>440</v>
      </c>
      <c r="K9" s="117"/>
      <c r="L9" s="124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440</v>
      </c>
      <c r="R9" s="64">
        <f t="shared" si="4"/>
        <v>0</v>
      </c>
      <c r="S9" s="64">
        <f t="shared" si="5"/>
        <v>440</v>
      </c>
      <c r="T9" s="121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47">
        <v>5936</v>
      </c>
      <c r="F10" s="47">
        <v>5936</v>
      </c>
      <c r="G10" s="27">
        <v>0</v>
      </c>
      <c r="K10" s="117"/>
      <c r="L10" s="124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5936</v>
      </c>
      <c r="R10" s="64">
        <f t="shared" si="4"/>
        <v>5936</v>
      </c>
      <c r="S10" s="64">
        <f t="shared" si="5"/>
        <v>0</v>
      </c>
      <c r="T10" s="121"/>
    </row>
    <row r="11" spans="1:20" x14ac:dyDescent="0.2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7"/>
      <c r="L11" s="124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1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7"/>
      <c r="L12" s="124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1"/>
    </row>
    <row r="13" spans="1:20" x14ac:dyDescent="0.2">
      <c r="A13" s="25" t="s">
        <v>3</v>
      </c>
      <c r="B13" s="27">
        <v>0</v>
      </c>
      <c r="C13" s="27">
        <v>0</v>
      </c>
      <c r="D13" s="27">
        <v>0</v>
      </c>
      <c r="E13" s="47">
        <v>10452</v>
      </c>
      <c r="F13" s="47">
        <v>10452</v>
      </c>
      <c r="G13" s="27">
        <v>0</v>
      </c>
      <c r="K13" s="117"/>
      <c r="L13" s="124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10452</v>
      </c>
      <c r="R13" s="64">
        <f t="shared" si="4"/>
        <v>10452</v>
      </c>
      <c r="S13" s="64">
        <f t="shared" si="5"/>
        <v>0</v>
      </c>
      <c r="T13" s="121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7"/>
      <c r="L14" s="124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1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7"/>
      <c r="L15" s="124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1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47">
        <v>597</v>
      </c>
      <c r="F16" s="27">
        <v>0</v>
      </c>
      <c r="G16" s="47">
        <v>597</v>
      </c>
      <c r="K16" s="117"/>
      <c r="L16" s="124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597</v>
      </c>
      <c r="R16" s="64">
        <f t="shared" si="4"/>
        <v>0</v>
      </c>
      <c r="S16" s="64">
        <f t="shared" si="5"/>
        <v>597</v>
      </c>
      <c r="T16" s="121"/>
    </row>
    <row r="17" spans="1:20" x14ac:dyDescent="0.2">
      <c r="A17" s="25" t="s">
        <v>250</v>
      </c>
      <c r="B17" s="27">
        <v>0</v>
      </c>
      <c r="C17" s="27">
        <v>0</v>
      </c>
      <c r="D17" s="27">
        <v>0</v>
      </c>
      <c r="E17" s="47">
        <v>27109</v>
      </c>
      <c r="F17" s="47">
        <v>27109</v>
      </c>
      <c r="G17" s="27"/>
      <c r="K17" s="117"/>
      <c r="L17" s="124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27109</v>
      </c>
      <c r="R17" s="64">
        <f t="shared" si="4"/>
        <v>27109</v>
      </c>
      <c r="S17" s="64">
        <f t="shared" si="5"/>
        <v>0</v>
      </c>
      <c r="T17" s="121"/>
    </row>
    <row r="18" spans="1:20" x14ac:dyDescent="0.2">
      <c r="A18" s="25" t="s">
        <v>283</v>
      </c>
      <c r="B18" s="47">
        <v>1</v>
      </c>
      <c r="C18" s="27">
        <v>0</v>
      </c>
      <c r="D18" s="47">
        <v>1</v>
      </c>
      <c r="E18" s="47">
        <v>13603</v>
      </c>
      <c r="F18" s="47">
        <v>13602</v>
      </c>
      <c r="G18" s="47">
        <v>1</v>
      </c>
      <c r="K18" s="117"/>
      <c r="L18" s="124" t="s">
        <v>283</v>
      </c>
      <c r="M18" s="64">
        <f t="shared" si="0"/>
        <v>1</v>
      </c>
      <c r="N18" s="64">
        <f t="shared" si="1"/>
        <v>0</v>
      </c>
      <c r="O18" s="64">
        <f t="shared" si="2"/>
        <v>1</v>
      </c>
      <c r="P18" s="83"/>
      <c r="Q18" s="64">
        <f t="shared" si="3"/>
        <v>13603</v>
      </c>
      <c r="R18" s="64">
        <f t="shared" si="4"/>
        <v>13602</v>
      </c>
      <c r="S18" s="64">
        <f t="shared" si="5"/>
        <v>1</v>
      </c>
      <c r="T18" s="121"/>
    </row>
    <row r="19" spans="1:20" x14ac:dyDescent="0.2">
      <c r="A19" s="25" t="s">
        <v>357</v>
      </c>
      <c r="B19" s="47">
        <v>5496</v>
      </c>
      <c r="C19" s="47">
        <v>5496</v>
      </c>
      <c r="D19" s="27"/>
      <c r="E19" s="47">
        <v>40209</v>
      </c>
      <c r="F19" s="47">
        <v>21809</v>
      </c>
      <c r="G19" s="47">
        <v>18400</v>
      </c>
      <c r="K19" s="117"/>
      <c r="L19" s="124" t="s">
        <v>357</v>
      </c>
      <c r="M19" s="64">
        <f t="shared" si="0"/>
        <v>5496</v>
      </c>
      <c r="N19" s="64">
        <f t="shared" si="1"/>
        <v>5496</v>
      </c>
      <c r="O19" s="64">
        <f t="shared" si="2"/>
        <v>0</v>
      </c>
      <c r="P19" s="83"/>
      <c r="Q19" s="64">
        <f t="shared" si="3"/>
        <v>40209</v>
      </c>
      <c r="R19" s="64">
        <f t="shared" si="4"/>
        <v>21809</v>
      </c>
      <c r="S19" s="64">
        <f t="shared" si="5"/>
        <v>18400</v>
      </c>
      <c r="T19" s="121"/>
    </row>
    <row r="20" spans="1:20" x14ac:dyDescent="0.2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27"/>
      <c r="K20" s="117"/>
      <c r="L20" s="124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1"/>
    </row>
    <row r="21" spans="1:20" x14ac:dyDescent="0.2">
      <c r="A21" s="25" t="s">
        <v>634</v>
      </c>
      <c r="B21" s="47">
        <v>1059</v>
      </c>
      <c r="C21" s="27">
        <v>0</v>
      </c>
      <c r="D21" s="47">
        <v>1059</v>
      </c>
      <c r="E21" s="47">
        <v>69243</v>
      </c>
      <c r="F21" s="47">
        <v>57928</v>
      </c>
      <c r="G21" s="47">
        <v>11315</v>
      </c>
      <c r="K21" s="117"/>
      <c r="L21" s="124" t="s">
        <v>634</v>
      </c>
      <c r="M21" s="64">
        <f t="shared" si="0"/>
        <v>1059</v>
      </c>
      <c r="N21" s="64">
        <f t="shared" si="1"/>
        <v>0</v>
      </c>
      <c r="O21" s="64">
        <f t="shared" si="2"/>
        <v>1059</v>
      </c>
      <c r="P21" s="83"/>
      <c r="Q21" s="64">
        <f t="shared" si="3"/>
        <v>69243</v>
      </c>
      <c r="R21" s="64">
        <f t="shared" si="4"/>
        <v>57928</v>
      </c>
      <c r="S21" s="64">
        <f t="shared" si="5"/>
        <v>11315</v>
      </c>
      <c r="T21" s="121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47">
        <v>9125</v>
      </c>
      <c r="F22" s="47">
        <v>8625</v>
      </c>
      <c r="G22" s="47">
        <v>500</v>
      </c>
      <c r="K22" s="117"/>
      <c r="L22" s="124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1"/>
    </row>
    <row r="23" spans="1:20" x14ac:dyDescent="0.2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7"/>
      <c r="L23" s="124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1"/>
    </row>
    <row r="24" spans="1:20" x14ac:dyDescent="0.2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7"/>
      <c r="L24" s="124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1"/>
    </row>
    <row r="25" spans="1:20" x14ac:dyDescent="0.2">
      <c r="A25" s="25" t="s">
        <v>907</v>
      </c>
      <c r="B25" s="47">
        <v>1600</v>
      </c>
      <c r="C25" s="27">
        <v>0</v>
      </c>
      <c r="D25" s="47">
        <v>1600</v>
      </c>
      <c r="E25" s="47">
        <v>16439</v>
      </c>
      <c r="F25" s="47">
        <v>14838</v>
      </c>
      <c r="G25" s="47">
        <v>1601</v>
      </c>
      <c r="K25" s="117"/>
      <c r="L25" s="124" t="s">
        <v>907</v>
      </c>
      <c r="M25" s="64">
        <f t="shared" si="0"/>
        <v>1600</v>
      </c>
      <c r="N25" s="64">
        <f t="shared" si="1"/>
        <v>0</v>
      </c>
      <c r="O25" s="64">
        <f t="shared" si="2"/>
        <v>1600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1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17"/>
      <c r="L26" s="124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1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7"/>
      <c r="L27" s="124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1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7"/>
      <c r="L28" s="124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1"/>
    </row>
    <row r="29" spans="1:20" x14ac:dyDescent="0.2">
      <c r="A29" s="25" t="s">
        <v>1709</v>
      </c>
      <c r="B29" s="26">
        <f t="shared" ref="B29:G29" si="6">SUM(B7:B28)</f>
        <v>14030</v>
      </c>
      <c r="C29" s="26">
        <f t="shared" si="6"/>
        <v>5496</v>
      </c>
      <c r="D29" s="26">
        <f t="shared" si="6"/>
        <v>8534</v>
      </c>
      <c r="E29" s="26">
        <f t="shared" si="6"/>
        <v>549957</v>
      </c>
      <c r="F29" s="26">
        <f t="shared" si="6"/>
        <v>511229</v>
      </c>
      <c r="G29" s="26">
        <f t="shared" si="6"/>
        <v>38728</v>
      </c>
      <c r="K29" s="117"/>
      <c r="L29" s="124"/>
      <c r="M29" s="64"/>
      <c r="N29" s="64"/>
      <c r="O29" s="64"/>
      <c r="P29" s="83"/>
      <c r="Q29" s="64"/>
      <c r="R29" s="64"/>
      <c r="S29" s="64"/>
      <c r="T29" s="121"/>
    </row>
    <row r="30" spans="1:20" ht="15.75" thickBot="1" x14ac:dyDescent="0.25">
      <c r="K30" s="154"/>
      <c r="L30" s="155" t="s">
        <v>1709</v>
      </c>
      <c r="M30" s="156">
        <f>SUM(M7:M28)</f>
        <v>14030</v>
      </c>
      <c r="N30" s="156">
        <f>SUM(N7:N28)</f>
        <v>5496</v>
      </c>
      <c r="O30" s="156">
        <f>SUM(O7:O28)</f>
        <v>8534</v>
      </c>
      <c r="P30" s="157"/>
      <c r="Q30" s="156">
        <f>SUM(Q7:Q28)</f>
        <v>549957</v>
      </c>
      <c r="R30" s="156">
        <f>SUM(R7:R28)</f>
        <v>511229</v>
      </c>
      <c r="S30" s="156">
        <f>SUM(S7:S28)</f>
        <v>38728</v>
      </c>
      <c r="T30" s="158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1"/>
      <c r="L31" s="152"/>
      <c r="M31" s="152"/>
      <c r="N31" s="152"/>
      <c r="O31" s="152"/>
      <c r="P31" s="152"/>
      <c r="Q31" s="152"/>
      <c r="R31" s="152"/>
      <c r="S31" s="152"/>
      <c r="T31" s="153"/>
    </row>
    <row r="32" spans="1:20" x14ac:dyDescent="0.2">
      <c r="K32" s="115"/>
      <c r="L32" s="125" t="s">
        <v>2035</v>
      </c>
      <c r="M32" s="126">
        <v>112808</v>
      </c>
      <c r="N32" s="126">
        <v>108110</v>
      </c>
      <c r="O32" s="126">
        <v>4698</v>
      </c>
      <c r="P32" s="127"/>
      <c r="Q32" s="128">
        <v>626655</v>
      </c>
      <c r="R32" s="128">
        <v>454717</v>
      </c>
      <c r="S32" s="128">
        <v>171938</v>
      </c>
      <c r="T32" s="116"/>
    </row>
    <row r="33" spans="11:20" ht="15.75" thickBot="1" x14ac:dyDescent="0.25">
      <c r="K33" s="129"/>
      <c r="L33" s="130"/>
      <c r="M33" s="131"/>
      <c r="N33" s="131"/>
      <c r="O33" s="131"/>
      <c r="P33" s="131"/>
      <c r="Q33" s="131"/>
      <c r="R33" s="131"/>
      <c r="S33" s="131"/>
      <c r="T33" s="132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2031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6/7/16</v>
      </c>
      <c r="K2" s="92"/>
      <c r="L2" s="93" t="str">
        <f>A1</f>
        <v>Office square feet certified, April 2016</v>
      </c>
      <c r="M2" s="94"/>
      <c r="N2" s="95"/>
      <c r="O2" s="95"/>
      <c r="P2" s="95"/>
      <c r="Q2" s="95"/>
      <c r="R2" s="95"/>
      <c r="S2" s="95"/>
      <c r="T2" s="96"/>
    </row>
    <row r="3" spans="1:20" x14ac:dyDescent="0.2">
      <c r="K3" s="97"/>
      <c r="L3" s="68" t="str">
        <f>A2</f>
        <v>Source: New Jersey Department of Community Affairs, 6/7/16</v>
      </c>
      <c r="M3" s="69"/>
      <c r="N3" s="70"/>
      <c r="O3" s="70"/>
      <c r="P3" s="70"/>
      <c r="Q3" s="70"/>
      <c r="R3" s="70"/>
      <c r="S3" s="70"/>
      <c r="T3" s="98"/>
    </row>
    <row r="4" spans="1:20" x14ac:dyDescent="0.2">
      <c r="B4" s="165" t="s">
        <v>2032</v>
      </c>
      <c r="C4" s="165"/>
      <c r="D4" s="165"/>
      <c r="E4" s="165" t="s">
        <v>1767</v>
      </c>
      <c r="F4" s="165"/>
      <c r="G4" s="165"/>
      <c r="K4" s="99"/>
      <c r="L4" s="72"/>
      <c r="M4" s="73"/>
      <c r="N4" s="74" t="str">
        <f>B4</f>
        <v>April</v>
      </c>
      <c r="O4" s="71"/>
      <c r="P4" s="75"/>
      <c r="Q4" s="75"/>
      <c r="R4" s="74" t="str">
        <f>E4</f>
        <v>Year-to-Date</v>
      </c>
      <c r="S4" s="75"/>
      <c r="T4" s="100"/>
    </row>
    <row r="5" spans="1:20" x14ac:dyDescent="0.2">
      <c r="C5" s="15" t="s">
        <v>1788</v>
      </c>
      <c r="K5" s="101"/>
      <c r="L5" s="76"/>
      <c r="M5" s="63"/>
      <c r="N5" s="37" t="s">
        <v>1788</v>
      </c>
      <c r="O5" s="61"/>
      <c r="P5" s="62"/>
      <c r="Q5" s="62"/>
      <c r="R5" s="37" t="s">
        <v>1788</v>
      </c>
      <c r="S5" s="62"/>
      <c r="T5" s="102"/>
    </row>
    <row r="6" spans="1:20" ht="15.75" thickBot="1" x14ac:dyDescent="0.25">
      <c r="A6" s="5" t="s">
        <v>975</v>
      </c>
      <c r="B6" s="23" t="s">
        <v>1710</v>
      </c>
      <c r="C6" s="23" t="s">
        <v>1789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1"/>
      <c r="L6" s="5" t="s">
        <v>975</v>
      </c>
      <c r="M6" s="65" t="s">
        <v>1710</v>
      </c>
      <c r="N6" s="23" t="s">
        <v>1789</v>
      </c>
      <c r="O6" s="66" t="s">
        <v>1712</v>
      </c>
      <c r="P6" s="52"/>
      <c r="Q6" s="65" t="s">
        <v>1710</v>
      </c>
      <c r="R6" s="23" t="s">
        <v>1789</v>
      </c>
      <c r="S6" s="66" t="s">
        <v>1712</v>
      </c>
      <c r="T6" s="102"/>
    </row>
    <row r="7" spans="1:20" ht="15.75" thickTop="1" x14ac:dyDescent="0.2">
      <c r="A7" s="25" t="s">
        <v>1110</v>
      </c>
      <c r="B7" s="47">
        <v>1</v>
      </c>
      <c r="C7" s="27">
        <v>0</v>
      </c>
      <c r="D7" s="47">
        <v>1</v>
      </c>
      <c r="E7" s="47">
        <v>4977</v>
      </c>
      <c r="F7" s="47">
        <v>4975</v>
      </c>
      <c r="G7" s="47">
        <v>2</v>
      </c>
      <c r="K7" s="101"/>
      <c r="L7" s="78" t="s">
        <v>1110</v>
      </c>
      <c r="M7" s="79">
        <f t="shared" ref="M7:M28" si="0">B7</f>
        <v>1</v>
      </c>
      <c r="N7" s="79">
        <f t="shared" ref="N7:N28" si="1">C7</f>
        <v>0</v>
      </c>
      <c r="O7" s="79">
        <f t="shared" ref="O7:O28" si="2">D7</f>
        <v>1</v>
      </c>
      <c r="P7" s="80"/>
      <c r="Q7" s="79">
        <f t="shared" ref="Q7:Q28" si="3">E7</f>
        <v>4977</v>
      </c>
      <c r="R7" s="79">
        <f t="shared" ref="R7:R28" si="4">F7</f>
        <v>4975</v>
      </c>
      <c r="S7" s="81">
        <f t="shared" ref="S7:S28" si="5">G7</f>
        <v>2</v>
      </c>
      <c r="T7" s="102"/>
    </row>
    <row r="8" spans="1:20" x14ac:dyDescent="0.2">
      <c r="A8" s="25" t="s">
        <v>1177</v>
      </c>
      <c r="B8" s="47">
        <v>19307</v>
      </c>
      <c r="C8" s="47">
        <v>15153</v>
      </c>
      <c r="D8" s="47">
        <v>4154</v>
      </c>
      <c r="E8" s="47">
        <v>21002</v>
      </c>
      <c r="F8" s="47">
        <v>15154</v>
      </c>
      <c r="G8" s="47">
        <v>5848</v>
      </c>
      <c r="K8" s="101"/>
      <c r="L8" s="82" t="s">
        <v>1177</v>
      </c>
      <c r="M8" s="64">
        <f t="shared" si="0"/>
        <v>19307</v>
      </c>
      <c r="N8" s="64">
        <f t="shared" si="1"/>
        <v>15153</v>
      </c>
      <c r="O8" s="64">
        <f t="shared" si="2"/>
        <v>4154</v>
      </c>
      <c r="P8" s="83"/>
      <c r="Q8" s="64">
        <f t="shared" si="3"/>
        <v>21002</v>
      </c>
      <c r="R8" s="64">
        <f t="shared" si="4"/>
        <v>15154</v>
      </c>
      <c r="S8" s="84">
        <f t="shared" si="5"/>
        <v>5848</v>
      </c>
      <c r="T8" s="102"/>
    </row>
    <row r="9" spans="1:20" x14ac:dyDescent="0.2">
      <c r="A9" s="25" t="s">
        <v>1388</v>
      </c>
      <c r="B9" s="47">
        <v>9967</v>
      </c>
      <c r="C9" s="47">
        <v>3815</v>
      </c>
      <c r="D9" s="47">
        <v>6152</v>
      </c>
      <c r="E9" s="47">
        <v>234454</v>
      </c>
      <c r="F9" s="47">
        <v>227840</v>
      </c>
      <c r="G9" s="47">
        <v>6614</v>
      </c>
      <c r="K9" s="101"/>
      <c r="L9" s="82" t="s">
        <v>1388</v>
      </c>
      <c r="M9" s="64">
        <f t="shared" si="0"/>
        <v>9967</v>
      </c>
      <c r="N9" s="64">
        <f t="shared" si="1"/>
        <v>3815</v>
      </c>
      <c r="O9" s="64">
        <f t="shared" si="2"/>
        <v>6152</v>
      </c>
      <c r="P9" s="83"/>
      <c r="Q9" s="64">
        <f t="shared" si="3"/>
        <v>234454</v>
      </c>
      <c r="R9" s="64">
        <f t="shared" si="4"/>
        <v>227840</v>
      </c>
      <c r="S9" s="84">
        <f t="shared" si="5"/>
        <v>6614</v>
      </c>
      <c r="T9" s="102"/>
    </row>
    <row r="10" spans="1:20" x14ac:dyDescent="0.2">
      <c r="A10" s="25" t="s">
        <v>1507</v>
      </c>
      <c r="B10" s="164">
        <v>0</v>
      </c>
      <c r="C10" s="164">
        <v>0</v>
      </c>
      <c r="D10" s="164">
        <v>0</v>
      </c>
      <c r="E10" s="47">
        <v>3989</v>
      </c>
      <c r="F10" s="47">
        <v>3253</v>
      </c>
      <c r="G10" s="47">
        <v>736</v>
      </c>
      <c r="K10" s="101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3989</v>
      </c>
      <c r="R10" s="64">
        <f t="shared" si="4"/>
        <v>3253</v>
      </c>
      <c r="S10" s="84">
        <f t="shared" si="5"/>
        <v>736</v>
      </c>
      <c r="T10" s="102"/>
    </row>
    <row r="11" spans="1:20" x14ac:dyDescent="0.2">
      <c r="A11" s="25" t="s">
        <v>1619</v>
      </c>
      <c r="B11" s="47">
        <v>1</v>
      </c>
      <c r="C11" s="47">
        <v>1</v>
      </c>
      <c r="D11" s="47">
        <v>0</v>
      </c>
      <c r="E11" s="47">
        <v>601</v>
      </c>
      <c r="F11" s="47">
        <v>1</v>
      </c>
      <c r="G11" s="47">
        <v>600</v>
      </c>
      <c r="K11" s="101"/>
      <c r="L11" s="82" t="s">
        <v>1619</v>
      </c>
      <c r="M11" s="64">
        <f t="shared" si="0"/>
        <v>1</v>
      </c>
      <c r="N11" s="64">
        <f t="shared" si="1"/>
        <v>1</v>
      </c>
      <c r="O11" s="64">
        <f t="shared" si="2"/>
        <v>0</v>
      </c>
      <c r="P11" s="83"/>
      <c r="Q11" s="64">
        <f t="shared" si="3"/>
        <v>601</v>
      </c>
      <c r="R11" s="64">
        <f t="shared" si="4"/>
        <v>1</v>
      </c>
      <c r="S11" s="84">
        <f t="shared" si="5"/>
        <v>600</v>
      </c>
      <c r="T11" s="102"/>
    </row>
    <row r="12" spans="1:20" x14ac:dyDescent="0.2">
      <c r="A12" s="25" t="s">
        <v>1668</v>
      </c>
      <c r="B12" s="164">
        <v>0</v>
      </c>
      <c r="C12" s="164">
        <v>0</v>
      </c>
      <c r="D12" s="164">
        <v>0</v>
      </c>
      <c r="E12" s="47">
        <v>25619</v>
      </c>
      <c r="F12" s="47">
        <v>25619</v>
      </c>
      <c r="G12" s="47">
        <v>0</v>
      </c>
      <c r="K12" s="101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25619</v>
      </c>
      <c r="R12" s="64">
        <f t="shared" si="4"/>
        <v>25619</v>
      </c>
      <c r="S12" s="84">
        <f t="shared" si="5"/>
        <v>0</v>
      </c>
      <c r="T12" s="102"/>
    </row>
    <row r="13" spans="1:20" x14ac:dyDescent="0.2">
      <c r="A13" s="25" t="s">
        <v>3</v>
      </c>
      <c r="B13" s="47">
        <v>3328</v>
      </c>
      <c r="C13" s="47">
        <v>3328</v>
      </c>
      <c r="D13" s="27">
        <v>0</v>
      </c>
      <c r="E13" s="47">
        <v>61321</v>
      </c>
      <c r="F13" s="47">
        <v>10829</v>
      </c>
      <c r="G13" s="47">
        <v>50492</v>
      </c>
      <c r="K13" s="101"/>
      <c r="L13" s="82" t="s">
        <v>3</v>
      </c>
      <c r="M13" s="64">
        <f t="shared" si="0"/>
        <v>3328</v>
      </c>
      <c r="N13" s="64">
        <f t="shared" si="1"/>
        <v>3328</v>
      </c>
      <c r="O13" s="64">
        <f t="shared" si="2"/>
        <v>0</v>
      </c>
      <c r="P13" s="83"/>
      <c r="Q13" s="64">
        <f t="shared" si="3"/>
        <v>61321</v>
      </c>
      <c r="R13" s="64">
        <f t="shared" si="4"/>
        <v>10829</v>
      </c>
      <c r="S13" s="84">
        <f t="shared" si="5"/>
        <v>50492</v>
      </c>
      <c r="T13" s="102"/>
    </row>
    <row r="14" spans="1:20" x14ac:dyDescent="0.2">
      <c r="A14" s="25" t="s">
        <v>65</v>
      </c>
      <c r="B14" s="47">
        <v>5258</v>
      </c>
      <c r="C14" s="47">
        <v>3372</v>
      </c>
      <c r="D14" s="47">
        <v>1886</v>
      </c>
      <c r="E14" s="47">
        <v>37403</v>
      </c>
      <c r="F14" s="47">
        <v>35517</v>
      </c>
      <c r="G14" s="47">
        <v>1886</v>
      </c>
      <c r="K14" s="101"/>
      <c r="L14" s="82" t="s">
        <v>65</v>
      </c>
      <c r="M14" s="64">
        <f t="shared" si="0"/>
        <v>5258</v>
      </c>
      <c r="N14" s="64">
        <f t="shared" si="1"/>
        <v>3372</v>
      </c>
      <c r="O14" s="64">
        <f t="shared" si="2"/>
        <v>1886</v>
      </c>
      <c r="P14" s="83"/>
      <c r="Q14" s="64">
        <f t="shared" si="3"/>
        <v>37403</v>
      </c>
      <c r="R14" s="64">
        <f t="shared" si="4"/>
        <v>35517</v>
      </c>
      <c r="S14" s="84">
        <f t="shared" si="5"/>
        <v>1886</v>
      </c>
      <c r="T14" s="102"/>
    </row>
    <row r="15" spans="1:20" x14ac:dyDescent="0.2">
      <c r="A15" s="25" t="s">
        <v>135</v>
      </c>
      <c r="B15" s="47">
        <v>52568</v>
      </c>
      <c r="C15" s="47">
        <v>52568</v>
      </c>
      <c r="D15" s="27">
        <v>0</v>
      </c>
      <c r="E15" s="47">
        <v>54852</v>
      </c>
      <c r="F15" s="47">
        <v>54852</v>
      </c>
      <c r="G15" s="47">
        <v>0</v>
      </c>
      <c r="K15" s="101"/>
      <c r="L15" s="82" t="s">
        <v>135</v>
      </c>
      <c r="M15" s="64">
        <f t="shared" si="0"/>
        <v>52568</v>
      </c>
      <c r="N15" s="64">
        <f t="shared" si="1"/>
        <v>52568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2"/>
    </row>
    <row r="16" spans="1:20" x14ac:dyDescent="0.2">
      <c r="A16" s="25" t="s">
        <v>172</v>
      </c>
      <c r="B16" s="164">
        <v>0</v>
      </c>
      <c r="C16" s="164">
        <v>0</v>
      </c>
      <c r="D16" s="164">
        <v>0</v>
      </c>
      <c r="E16" s="47">
        <v>79</v>
      </c>
      <c r="F16" s="47">
        <v>0</v>
      </c>
      <c r="G16" s="47">
        <v>79</v>
      </c>
      <c r="K16" s="101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79</v>
      </c>
      <c r="R16" s="64">
        <f t="shared" si="4"/>
        <v>0</v>
      </c>
      <c r="S16" s="84">
        <f t="shared" si="5"/>
        <v>79</v>
      </c>
      <c r="T16" s="102"/>
    </row>
    <row r="17" spans="1:20" x14ac:dyDescent="0.2">
      <c r="A17" s="25" t="s">
        <v>250</v>
      </c>
      <c r="B17" s="164">
        <v>0</v>
      </c>
      <c r="C17" s="164">
        <v>0</v>
      </c>
      <c r="D17" s="164">
        <v>0</v>
      </c>
      <c r="E17" s="47">
        <v>23155</v>
      </c>
      <c r="F17" s="47">
        <v>4691</v>
      </c>
      <c r="G17" s="47">
        <v>18464</v>
      </c>
      <c r="K17" s="101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23155</v>
      </c>
      <c r="R17" s="64">
        <f t="shared" si="4"/>
        <v>4691</v>
      </c>
      <c r="S17" s="84">
        <f t="shared" si="5"/>
        <v>18464</v>
      </c>
      <c r="T17" s="102"/>
    </row>
    <row r="18" spans="1:20" x14ac:dyDescent="0.2">
      <c r="A18" s="25" t="s">
        <v>283</v>
      </c>
      <c r="B18" s="47">
        <v>285362</v>
      </c>
      <c r="C18" s="47">
        <v>285362</v>
      </c>
      <c r="D18" s="27">
        <v>0</v>
      </c>
      <c r="E18" s="47">
        <v>306308</v>
      </c>
      <c r="F18" s="47">
        <v>299888</v>
      </c>
      <c r="G18" s="47">
        <v>6420</v>
      </c>
      <c r="K18" s="101"/>
      <c r="L18" s="82" t="s">
        <v>283</v>
      </c>
      <c r="M18" s="64">
        <f t="shared" si="0"/>
        <v>285362</v>
      </c>
      <c r="N18" s="64">
        <f t="shared" si="1"/>
        <v>285362</v>
      </c>
      <c r="O18" s="64">
        <f t="shared" si="2"/>
        <v>0</v>
      </c>
      <c r="P18" s="83"/>
      <c r="Q18" s="64">
        <f t="shared" si="3"/>
        <v>306308</v>
      </c>
      <c r="R18" s="64">
        <f t="shared" si="4"/>
        <v>299888</v>
      </c>
      <c r="S18" s="84">
        <f t="shared" si="5"/>
        <v>6420</v>
      </c>
      <c r="T18" s="102"/>
    </row>
    <row r="19" spans="1:20" x14ac:dyDescent="0.2">
      <c r="A19" s="25" t="s">
        <v>357</v>
      </c>
      <c r="B19" s="47">
        <v>27379</v>
      </c>
      <c r="C19" s="47">
        <v>27300</v>
      </c>
      <c r="D19" s="47">
        <v>79</v>
      </c>
      <c r="E19" s="47">
        <v>112334</v>
      </c>
      <c r="F19" s="47">
        <v>102162</v>
      </c>
      <c r="G19" s="47">
        <v>10172</v>
      </c>
      <c r="K19" s="101"/>
      <c r="L19" s="82" t="s">
        <v>357</v>
      </c>
      <c r="M19" s="64">
        <f t="shared" si="0"/>
        <v>27379</v>
      </c>
      <c r="N19" s="64">
        <f t="shared" si="1"/>
        <v>27300</v>
      </c>
      <c r="O19" s="64">
        <f t="shared" si="2"/>
        <v>79</v>
      </c>
      <c r="P19" s="83"/>
      <c r="Q19" s="64">
        <f t="shared" si="3"/>
        <v>112334</v>
      </c>
      <c r="R19" s="64">
        <f t="shared" si="4"/>
        <v>102162</v>
      </c>
      <c r="S19" s="84">
        <f t="shared" si="5"/>
        <v>10172</v>
      </c>
      <c r="T19" s="102"/>
    </row>
    <row r="20" spans="1:20" x14ac:dyDescent="0.2">
      <c r="A20" s="25" t="s">
        <v>517</v>
      </c>
      <c r="B20" s="47">
        <v>2717</v>
      </c>
      <c r="C20" s="47">
        <v>2717</v>
      </c>
      <c r="D20" s="27">
        <v>0</v>
      </c>
      <c r="E20" s="47">
        <v>45983</v>
      </c>
      <c r="F20" s="47">
        <v>34715</v>
      </c>
      <c r="G20" s="47">
        <v>11268</v>
      </c>
      <c r="K20" s="101"/>
      <c r="L20" s="82" t="s">
        <v>517</v>
      </c>
      <c r="M20" s="64">
        <f t="shared" si="0"/>
        <v>2717</v>
      </c>
      <c r="N20" s="64">
        <f t="shared" si="1"/>
        <v>2717</v>
      </c>
      <c r="O20" s="64">
        <f t="shared" si="2"/>
        <v>0</v>
      </c>
      <c r="P20" s="83"/>
      <c r="Q20" s="64">
        <f t="shared" si="3"/>
        <v>45983</v>
      </c>
      <c r="R20" s="64">
        <f t="shared" si="4"/>
        <v>34715</v>
      </c>
      <c r="S20" s="84">
        <f t="shared" si="5"/>
        <v>11268</v>
      </c>
      <c r="T20" s="102"/>
    </row>
    <row r="21" spans="1:20" x14ac:dyDescent="0.2">
      <c r="A21" s="25" t="s">
        <v>634</v>
      </c>
      <c r="B21" s="47">
        <v>5460</v>
      </c>
      <c r="C21" s="47">
        <v>5460</v>
      </c>
      <c r="D21" s="27">
        <v>0</v>
      </c>
      <c r="E21" s="47">
        <v>65408</v>
      </c>
      <c r="F21" s="47">
        <v>42528</v>
      </c>
      <c r="G21" s="47">
        <v>22880</v>
      </c>
      <c r="K21" s="101"/>
      <c r="L21" s="82" t="s">
        <v>634</v>
      </c>
      <c r="M21" s="64">
        <f t="shared" si="0"/>
        <v>5460</v>
      </c>
      <c r="N21" s="64">
        <f t="shared" si="1"/>
        <v>5460</v>
      </c>
      <c r="O21" s="64">
        <f t="shared" si="2"/>
        <v>0</v>
      </c>
      <c r="P21" s="83"/>
      <c r="Q21" s="64">
        <f t="shared" si="3"/>
        <v>65408</v>
      </c>
      <c r="R21" s="64">
        <f t="shared" si="4"/>
        <v>42528</v>
      </c>
      <c r="S21" s="84">
        <f t="shared" si="5"/>
        <v>22880</v>
      </c>
      <c r="T21" s="102"/>
    </row>
    <row r="22" spans="1:20" x14ac:dyDescent="0.2">
      <c r="A22" s="25" t="s">
        <v>732</v>
      </c>
      <c r="B22" s="164">
        <v>0</v>
      </c>
      <c r="C22" s="164">
        <v>0</v>
      </c>
      <c r="D22" s="164">
        <v>0</v>
      </c>
      <c r="E22" s="47">
        <v>2320</v>
      </c>
      <c r="F22" s="47">
        <v>2320</v>
      </c>
      <c r="G22" s="47">
        <v>0</v>
      </c>
      <c r="K22" s="101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2"/>
    </row>
    <row r="23" spans="1:20" x14ac:dyDescent="0.2">
      <c r="A23" s="25" t="s">
        <v>780</v>
      </c>
      <c r="B23" s="47">
        <v>3000</v>
      </c>
      <c r="C23" s="47">
        <v>3000</v>
      </c>
      <c r="D23" s="27">
        <v>0</v>
      </c>
      <c r="E23" s="47">
        <v>3002</v>
      </c>
      <c r="F23" s="47">
        <v>3001</v>
      </c>
      <c r="G23" s="47">
        <v>1</v>
      </c>
      <c r="K23" s="101"/>
      <c r="L23" s="82" t="s">
        <v>780</v>
      </c>
      <c r="M23" s="64">
        <f t="shared" si="0"/>
        <v>3000</v>
      </c>
      <c r="N23" s="64">
        <f t="shared" si="1"/>
        <v>3000</v>
      </c>
      <c r="O23" s="64">
        <f t="shared" si="2"/>
        <v>0</v>
      </c>
      <c r="P23" s="83"/>
      <c r="Q23" s="64">
        <f t="shared" si="3"/>
        <v>3002</v>
      </c>
      <c r="R23" s="64">
        <f t="shared" si="4"/>
        <v>3001</v>
      </c>
      <c r="S23" s="84">
        <f t="shared" si="5"/>
        <v>1</v>
      </c>
      <c r="T23" s="102"/>
    </row>
    <row r="24" spans="1:20" x14ac:dyDescent="0.2">
      <c r="A24" s="25" t="s">
        <v>830</v>
      </c>
      <c r="B24" s="47">
        <v>21880</v>
      </c>
      <c r="C24" s="47">
        <v>21880</v>
      </c>
      <c r="D24" s="27">
        <v>0</v>
      </c>
      <c r="E24" s="47">
        <v>43682</v>
      </c>
      <c r="F24" s="47">
        <v>40692</v>
      </c>
      <c r="G24" s="47">
        <v>2990</v>
      </c>
      <c r="K24" s="101"/>
      <c r="L24" s="82" t="s">
        <v>830</v>
      </c>
      <c r="M24" s="64">
        <f t="shared" si="0"/>
        <v>21880</v>
      </c>
      <c r="N24" s="64">
        <f t="shared" si="1"/>
        <v>21880</v>
      </c>
      <c r="O24" s="64">
        <f t="shared" si="2"/>
        <v>0</v>
      </c>
      <c r="P24" s="83"/>
      <c r="Q24" s="64">
        <f t="shared" si="3"/>
        <v>43682</v>
      </c>
      <c r="R24" s="64">
        <f t="shared" si="4"/>
        <v>40692</v>
      </c>
      <c r="S24" s="84">
        <f t="shared" si="5"/>
        <v>2990</v>
      </c>
      <c r="T24" s="102"/>
    </row>
    <row r="25" spans="1:20" x14ac:dyDescent="0.2">
      <c r="A25" s="25" t="s">
        <v>907</v>
      </c>
      <c r="B25" s="164">
        <v>0</v>
      </c>
      <c r="C25" s="164">
        <v>0</v>
      </c>
      <c r="D25" s="164">
        <v>0</v>
      </c>
      <c r="E25" s="47">
        <v>931</v>
      </c>
      <c r="F25" s="47">
        <v>615</v>
      </c>
      <c r="G25" s="47">
        <v>316</v>
      </c>
      <c r="K25" s="101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931</v>
      </c>
      <c r="R25" s="64">
        <f t="shared" si="4"/>
        <v>615</v>
      </c>
      <c r="S25" s="84">
        <f t="shared" si="5"/>
        <v>316</v>
      </c>
      <c r="T25" s="102"/>
    </row>
    <row r="26" spans="1:20" x14ac:dyDescent="0.2">
      <c r="A26" s="25" t="s">
        <v>988</v>
      </c>
      <c r="B26" s="47">
        <v>1635</v>
      </c>
      <c r="C26" s="47">
        <v>775</v>
      </c>
      <c r="D26" s="47">
        <v>860</v>
      </c>
      <c r="E26" s="47">
        <v>3111</v>
      </c>
      <c r="F26" s="47">
        <v>2251</v>
      </c>
      <c r="G26" s="47">
        <v>860</v>
      </c>
      <c r="K26" s="101"/>
      <c r="L26" s="82" t="s">
        <v>988</v>
      </c>
      <c r="M26" s="64">
        <f t="shared" si="0"/>
        <v>1635</v>
      </c>
      <c r="N26" s="64">
        <f t="shared" si="1"/>
        <v>775</v>
      </c>
      <c r="O26" s="64">
        <f t="shared" si="2"/>
        <v>860</v>
      </c>
      <c r="P26" s="83"/>
      <c r="Q26" s="64">
        <f t="shared" si="3"/>
        <v>3111</v>
      </c>
      <c r="R26" s="64">
        <f t="shared" si="4"/>
        <v>2251</v>
      </c>
      <c r="S26" s="84">
        <f t="shared" si="5"/>
        <v>860</v>
      </c>
      <c r="T26" s="102"/>
    </row>
    <row r="27" spans="1:20" x14ac:dyDescent="0.2">
      <c r="A27" s="25" t="s">
        <v>1053</v>
      </c>
      <c r="B27" s="47">
        <v>78336</v>
      </c>
      <c r="C27" s="47">
        <v>78336</v>
      </c>
      <c r="D27" s="27">
        <v>0</v>
      </c>
      <c r="E27" s="47">
        <v>78653</v>
      </c>
      <c r="F27" s="47">
        <v>78336</v>
      </c>
      <c r="G27" s="47">
        <v>317</v>
      </c>
      <c r="K27" s="101"/>
      <c r="L27" s="82" t="s">
        <v>1053</v>
      </c>
      <c r="M27" s="64">
        <f t="shared" si="0"/>
        <v>78336</v>
      </c>
      <c r="N27" s="64">
        <f t="shared" si="1"/>
        <v>78336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2"/>
    </row>
    <row r="28" spans="1:20" x14ac:dyDescent="0.2">
      <c r="A28" s="25" t="s">
        <v>856</v>
      </c>
      <c r="B28" s="164">
        <v>0</v>
      </c>
      <c r="C28" s="164">
        <v>0</v>
      </c>
      <c r="D28" s="164">
        <v>0</v>
      </c>
      <c r="E28" s="47">
        <v>1280</v>
      </c>
      <c r="F28" s="47">
        <v>1280</v>
      </c>
      <c r="G28" s="47">
        <v>0</v>
      </c>
      <c r="K28" s="101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1280</v>
      </c>
      <c r="R28" s="64">
        <f t="shared" si="4"/>
        <v>1280</v>
      </c>
      <c r="S28" s="84">
        <f t="shared" si="5"/>
        <v>0</v>
      </c>
      <c r="T28" s="102"/>
    </row>
    <row r="29" spans="1:20" x14ac:dyDescent="0.2">
      <c r="A29" s="25" t="s">
        <v>1709</v>
      </c>
      <c r="B29" s="26">
        <f t="shared" ref="B29:G29" si="6">SUM(B7:B28)</f>
        <v>516199</v>
      </c>
      <c r="C29" s="26">
        <f t="shared" si="6"/>
        <v>503067</v>
      </c>
      <c r="D29" s="26">
        <f t="shared" si="6"/>
        <v>13132</v>
      </c>
      <c r="E29" s="26">
        <f t="shared" si="6"/>
        <v>1130464</v>
      </c>
      <c r="F29" s="26">
        <f t="shared" si="6"/>
        <v>990519</v>
      </c>
      <c r="G29" s="26">
        <f t="shared" si="6"/>
        <v>139945</v>
      </c>
      <c r="K29" s="101"/>
      <c r="L29" s="82"/>
      <c r="M29" s="64"/>
      <c r="N29" s="64"/>
      <c r="O29" s="64"/>
      <c r="P29" s="83"/>
      <c r="Q29" s="64"/>
      <c r="R29" s="64"/>
      <c r="S29" s="84"/>
      <c r="T29" s="102"/>
    </row>
    <row r="30" spans="1:20" ht="17.25" customHeight="1" x14ac:dyDescent="0.2">
      <c r="B30" s="26"/>
      <c r="C30" s="26"/>
      <c r="D30" s="26"/>
      <c r="K30" s="101"/>
      <c r="L30" s="85" t="s">
        <v>1709</v>
      </c>
      <c r="M30" s="86">
        <f>SUM(M7:M28)</f>
        <v>516199</v>
      </c>
      <c r="N30" s="86">
        <f>SUM(N7:N28)</f>
        <v>503067</v>
      </c>
      <c r="O30" s="86">
        <f>SUM(O7:O28)</f>
        <v>13132</v>
      </c>
      <c r="P30" s="87"/>
      <c r="Q30" s="86">
        <f>SUM(Q7:Q28)</f>
        <v>1130464</v>
      </c>
      <c r="R30" s="86">
        <f>SUM(R7:R28)</f>
        <v>990519</v>
      </c>
      <c r="S30" s="88">
        <f>SUM(S7:S28)</f>
        <v>139945</v>
      </c>
      <c r="T30" s="102"/>
    </row>
    <row r="31" spans="1:20" x14ac:dyDescent="0.2">
      <c r="K31" s="103"/>
      <c r="L31" s="77"/>
      <c r="M31" s="77"/>
      <c r="N31" s="77"/>
      <c r="O31" s="77"/>
      <c r="P31" s="77"/>
      <c r="Q31" s="77"/>
      <c r="R31" s="77"/>
      <c r="S31" s="77"/>
      <c r="T31" s="104"/>
    </row>
    <row r="32" spans="1:20" x14ac:dyDescent="0.2">
      <c r="K32" s="105"/>
      <c r="L32" s="89" t="s">
        <v>2033</v>
      </c>
      <c r="M32" s="159">
        <v>298405</v>
      </c>
      <c r="N32" s="159">
        <v>244018</v>
      </c>
      <c r="O32" s="159">
        <v>54387</v>
      </c>
      <c r="P32" s="160"/>
      <c r="Q32" s="159">
        <v>1238874</v>
      </c>
      <c r="R32" s="159">
        <v>1002074</v>
      </c>
      <c r="S32" s="159">
        <v>236800</v>
      </c>
      <c r="T32" s="161"/>
    </row>
    <row r="33" spans="10:20" ht="15.75" thickBot="1" x14ac:dyDescent="0.25">
      <c r="K33" s="106"/>
      <c r="L33" s="107"/>
      <c r="M33" s="108"/>
      <c r="N33" s="108"/>
      <c r="O33" s="108"/>
      <c r="P33" s="108"/>
      <c r="Q33" s="108"/>
      <c r="R33" s="108"/>
      <c r="S33" s="108"/>
      <c r="T33" s="109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1897</v>
      </c>
      <c r="B1"/>
      <c r="D1"/>
      <c r="F1"/>
    </row>
    <row r="2" spans="1:22" s="12" customFormat="1" ht="12.75" x14ac:dyDescent="0.2">
      <c r="A2" s="12" t="s">
        <v>1898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1</v>
      </c>
      <c r="G7" s="17">
        <f t="shared" ref="G7:T7" si="0">SUM(G31:G53)</f>
        <v>0</v>
      </c>
      <c r="H7" s="17">
        <f t="shared" si="0"/>
        <v>0</v>
      </c>
      <c r="I7" s="17">
        <f t="shared" si="0"/>
        <v>812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7543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19307</v>
      </c>
      <c r="G8" s="17">
        <f t="shared" ref="G8:T8" si="1">SUM(G54:G123)</f>
        <v>5874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827664</v>
      </c>
      <c r="N8" s="17">
        <f t="shared" si="1"/>
        <v>0</v>
      </c>
      <c r="O8" s="17">
        <f t="shared" si="1"/>
        <v>2804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1758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9967</v>
      </c>
      <c r="G9" s="17">
        <f t="shared" ref="G9:T9" si="2">SUM(G124:G163)</f>
        <v>0</v>
      </c>
      <c r="H9" s="17">
        <f t="shared" si="2"/>
        <v>0</v>
      </c>
      <c r="I9" s="17">
        <f t="shared" si="2"/>
        <v>1264</v>
      </c>
      <c r="J9" s="17">
        <f t="shared" si="2"/>
        <v>415</v>
      </c>
      <c r="K9" s="17">
        <f t="shared" si="2"/>
        <v>33600</v>
      </c>
      <c r="L9" s="17">
        <f t="shared" si="2"/>
        <v>0</v>
      </c>
      <c r="M9" s="17">
        <f t="shared" si="2"/>
        <v>53447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39926</v>
      </c>
      <c r="T9" s="17">
        <f t="shared" si="2"/>
        <v>9684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0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26446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2914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1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310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1139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7056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3328</v>
      </c>
      <c r="G13" s="17">
        <f t="shared" ref="G13:T13" si="6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229727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155150</v>
      </c>
      <c r="T13" s="17">
        <f t="shared" si="6"/>
        <v>1432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5258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81638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82626</v>
      </c>
      <c r="S14" s="17">
        <f t="shared" si="7"/>
        <v>16320</v>
      </c>
      <c r="T14" s="17">
        <f t="shared" si="7"/>
        <v>2040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52568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900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271214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6300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10243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9694</v>
      </c>
      <c r="U16" s="17"/>
      <c r="V16" s="37"/>
    </row>
    <row r="17" spans="1:40" s="13" customFormat="1" ht="12.75" x14ac:dyDescent="0.2">
      <c r="B17" s="28"/>
      <c r="C17" s="11"/>
      <c r="D17" s="17" t="s">
        <v>250</v>
      </c>
      <c r="E17" s="30"/>
      <c r="F17" s="17">
        <f>SUM(F315:F327)</f>
        <v>0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107088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16686</v>
      </c>
      <c r="S17" s="17">
        <f t="shared" si="10"/>
        <v>0</v>
      </c>
      <c r="T17" s="17">
        <f t="shared" si="10"/>
        <v>15498</v>
      </c>
      <c r="U17" s="17"/>
      <c r="V17" s="37"/>
    </row>
    <row r="18" spans="1:40" s="13" customFormat="1" ht="12.75" x14ac:dyDescent="0.2">
      <c r="B18" s="28"/>
      <c r="C18" s="11"/>
      <c r="D18" s="17" t="s">
        <v>283</v>
      </c>
      <c r="E18" s="30"/>
      <c r="F18" s="17">
        <f>SUM(F328:F352)</f>
        <v>285362</v>
      </c>
      <c r="G18" s="17">
        <f t="shared" ref="G18:T18" si="11">SUM(G328:G352)</f>
        <v>1</v>
      </c>
      <c r="H18" s="17">
        <f t="shared" si="11"/>
        <v>0</v>
      </c>
      <c r="I18" s="17">
        <f t="shared" si="11"/>
        <v>0</v>
      </c>
      <c r="J18" s="17">
        <f t="shared" si="11"/>
        <v>33942</v>
      </c>
      <c r="K18" s="17">
        <f t="shared" si="11"/>
        <v>0</v>
      </c>
      <c r="L18" s="17">
        <f t="shared" si="11"/>
        <v>0</v>
      </c>
      <c r="M18" s="17">
        <f t="shared" si="11"/>
        <v>109808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7050</v>
      </c>
      <c r="T18" s="17">
        <f t="shared" si="11"/>
        <v>1463</v>
      </c>
      <c r="U18" s="17"/>
      <c r="V18" s="37"/>
    </row>
    <row r="19" spans="1:40" s="13" customFormat="1" ht="12.75" x14ac:dyDescent="0.2">
      <c r="B19" s="28"/>
      <c r="C19" s="11"/>
      <c r="D19" s="17" t="s">
        <v>357</v>
      </c>
      <c r="E19" s="30"/>
      <c r="F19" s="17">
        <f>SUM(F353:F405)</f>
        <v>27379</v>
      </c>
      <c r="G19" s="17">
        <f t="shared" ref="G19:T19" si="12">SUM(G353:G405)</f>
        <v>5496</v>
      </c>
      <c r="H19" s="17">
        <f t="shared" si="12"/>
        <v>56560</v>
      </c>
      <c r="I19" s="17">
        <f t="shared" si="12"/>
        <v>981</v>
      </c>
      <c r="J19" s="17">
        <f t="shared" si="12"/>
        <v>5154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1796</v>
      </c>
      <c r="T19" s="17">
        <f t="shared" si="12"/>
        <v>3970</v>
      </c>
      <c r="U19" s="17"/>
      <c r="V19" s="37"/>
    </row>
    <row r="20" spans="1:40" s="13" customFormat="1" ht="12.75" x14ac:dyDescent="0.2">
      <c r="B20" s="28"/>
      <c r="C20" s="11"/>
      <c r="D20" s="17" t="s">
        <v>517</v>
      </c>
      <c r="E20" s="30"/>
      <c r="F20" s="17">
        <f>SUM(F406:F444)</f>
        <v>2717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3600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84532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1920</v>
      </c>
      <c r="T20" s="17">
        <f t="shared" si="13"/>
        <v>7070</v>
      </c>
      <c r="U20" s="17"/>
      <c r="V20" s="37"/>
    </row>
    <row r="21" spans="1:40" s="13" customFormat="1" ht="12.75" x14ac:dyDescent="0.2">
      <c r="B21" s="28"/>
      <c r="C21" s="11"/>
      <c r="D21" s="17" t="s">
        <v>634</v>
      </c>
      <c r="E21" s="30"/>
      <c r="F21" s="17">
        <f>SUM(F445:F477)</f>
        <v>5460</v>
      </c>
      <c r="G21" s="17">
        <f t="shared" ref="G21:T21" si="14">SUM(G445:G477)</f>
        <v>1059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3133</v>
      </c>
      <c r="N21" s="17">
        <f t="shared" si="14"/>
        <v>0</v>
      </c>
      <c r="O21" s="17">
        <f t="shared" si="14"/>
        <v>16885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43512</v>
      </c>
      <c r="T21" s="17">
        <f t="shared" si="14"/>
        <v>46137</v>
      </c>
      <c r="U21" s="17"/>
      <c r="V21" s="37"/>
    </row>
    <row r="22" spans="1:40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4990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578</v>
      </c>
      <c r="U22" s="17"/>
      <c r="V22" s="37"/>
    </row>
    <row r="23" spans="1:40" s="13" customFormat="1" ht="12.75" x14ac:dyDescent="0.2">
      <c r="B23" s="28"/>
      <c r="C23" s="11"/>
      <c r="D23" s="17" t="s">
        <v>780</v>
      </c>
      <c r="E23" s="30"/>
      <c r="F23" s="17">
        <f>SUM(F494:F508)</f>
        <v>3000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4860</v>
      </c>
      <c r="Q23" s="17">
        <f t="shared" si="16"/>
        <v>0</v>
      </c>
      <c r="R23" s="17">
        <f t="shared" si="16"/>
        <v>0</v>
      </c>
      <c r="S23" s="17">
        <f t="shared" si="16"/>
        <v>2601</v>
      </c>
      <c r="T23" s="17">
        <f t="shared" si="16"/>
        <v>9118</v>
      </c>
      <c r="U23" s="17"/>
      <c r="V23" s="37"/>
    </row>
    <row r="24" spans="1:40" s="13" customFormat="1" ht="12.75" x14ac:dyDescent="0.2">
      <c r="B24" s="28"/>
      <c r="C24" s="11"/>
      <c r="D24" s="17" t="s">
        <v>830</v>
      </c>
      <c r="E24" s="30"/>
      <c r="F24" s="17">
        <f>SUM(F509:F529)</f>
        <v>21880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1730</v>
      </c>
      <c r="J24" s="17">
        <f t="shared" si="17"/>
        <v>14000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5982</v>
      </c>
      <c r="U24" s="17"/>
      <c r="V24" s="37"/>
    </row>
    <row r="25" spans="1:40" s="13" customFormat="1" ht="12.75" x14ac:dyDescent="0.2">
      <c r="B25" s="28"/>
      <c r="C25" s="11"/>
      <c r="D25" s="17" t="s">
        <v>907</v>
      </c>
      <c r="E25" s="30"/>
      <c r="F25" s="17">
        <f>SUM(F530:F553)</f>
        <v>0</v>
      </c>
      <c r="G25" s="17">
        <f t="shared" ref="G25:T25" si="18">SUM(G530:G553)</f>
        <v>1600</v>
      </c>
      <c r="H25" s="17">
        <f t="shared" si="18"/>
        <v>0</v>
      </c>
      <c r="I25" s="17">
        <f t="shared" si="18"/>
        <v>0</v>
      </c>
      <c r="J25" s="17">
        <f t="shared" si="18"/>
        <v>278</v>
      </c>
      <c r="K25" s="17">
        <f t="shared" si="18"/>
        <v>0</v>
      </c>
      <c r="L25" s="17">
        <f t="shared" si="18"/>
        <v>542</v>
      </c>
      <c r="M25" s="17">
        <f t="shared" si="18"/>
        <v>0</v>
      </c>
      <c r="N25" s="17">
        <f t="shared" si="18"/>
        <v>20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13803</v>
      </c>
      <c r="U25" s="17"/>
      <c r="V25" s="37"/>
    </row>
    <row r="26" spans="1:40" s="13" customFormat="1" ht="12.75" x14ac:dyDescent="0.2">
      <c r="B26" s="28"/>
      <c r="C26" s="11"/>
      <c r="D26" s="17" t="s">
        <v>988</v>
      </c>
      <c r="E26" s="30"/>
      <c r="F26" s="17">
        <f>SUM(F554:F574)</f>
        <v>1635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29113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1931</v>
      </c>
      <c r="U26" s="17"/>
      <c r="V26" s="37"/>
    </row>
    <row r="27" spans="1:40" s="13" customFormat="1" ht="12.75" x14ac:dyDescent="0.2">
      <c r="B27" s="28"/>
      <c r="C27" s="11"/>
      <c r="D27" s="17" t="s">
        <v>1053</v>
      </c>
      <c r="E27" s="30"/>
      <c r="F27" s="17">
        <f>SUM(F575:F597)</f>
        <v>78336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814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780</v>
      </c>
      <c r="T27" s="17">
        <f t="shared" si="20"/>
        <v>9436</v>
      </c>
      <c r="U27" s="17"/>
      <c r="V27" s="37"/>
    </row>
    <row r="28" spans="1:40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0</v>
      </c>
      <c r="J28" s="17">
        <f t="shared" si="21"/>
        <v>7764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1:40" s="13" customFormat="1" ht="12.75" x14ac:dyDescent="0.2">
      <c r="B29" s="28"/>
      <c r="C29" s="11"/>
      <c r="D29" s="17" t="s">
        <v>1709</v>
      </c>
      <c r="E29" s="30"/>
      <c r="F29" s="17">
        <f>SUM(F7:F28)</f>
        <v>516199</v>
      </c>
      <c r="G29" s="17">
        <f t="shared" ref="G29:T29" si="22">SUM(G7:G28)</f>
        <v>14030</v>
      </c>
      <c r="H29" s="17">
        <f t="shared" si="22"/>
        <v>56560</v>
      </c>
      <c r="I29" s="17">
        <f t="shared" si="22"/>
        <v>20344</v>
      </c>
      <c r="J29" s="17">
        <f t="shared" si="22"/>
        <v>61553</v>
      </c>
      <c r="K29" s="17">
        <f t="shared" si="22"/>
        <v>33600</v>
      </c>
      <c r="L29" s="17">
        <f t="shared" si="22"/>
        <v>542</v>
      </c>
      <c r="M29" s="17">
        <f t="shared" si="22"/>
        <v>1802354</v>
      </c>
      <c r="N29" s="17">
        <f t="shared" si="22"/>
        <v>330</v>
      </c>
      <c r="O29" s="17">
        <f t="shared" si="22"/>
        <v>46135</v>
      </c>
      <c r="P29" s="17">
        <f t="shared" si="22"/>
        <v>4860</v>
      </c>
      <c r="Q29" s="17">
        <f t="shared" si="22"/>
        <v>0</v>
      </c>
      <c r="R29" s="17">
        <f t="shared" si="22"/>
        <v>99312</v>
      </c>
      <c r="S29" s="17">
        <f t="shared" si="22"/>
        <v>269056</v>
      </c>
      <c r="T29" s="17">
        <f t="shared" si="22"/>
        <v>164546</v>
      </c>
      <c r="U29" s="17"/>
      <c r="V29" s="37"/>
    </row>
    <row r="30" spans="1:40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2" t="s">
        <v>1846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  <c r="AN31" s="27"/>
    </row>
    <row r="32" spans="1:40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2" t="s">
        <v>1846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2" t="s">
        <v>1846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2" t="s">
        <v>1899</v>
      </c>
      <c r="W34" s="59"/>
      <c r="X34" s="46"/>
      <c r="Y34" s="27"/>
      <c r="Z34" s="27"/>
      <c r="AA34" s="27"/>
      <c r="AB34" s="4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2" t="s">
        <v>1846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2" t="s">
        <v>1846</v>
      </c>
      <c r="W36" s="59"/>
      <c r="X36" s="46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47"/>
      <c r="AM36" s="47"/>
      <c r="AN36" s="27"/>
    </row>
    <row r="37" spans="1:40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2" t="s">
        <v>1899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2" t="s">
        <v>1899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2" t="s">
        <v>1846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</v>
      </c>
      <c r="U40" s="33"/>
      <c r="V40" s="162" t="s">
        <v>1846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2" t="s">
        <v>1846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2" t="s">
        <v>1846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5920</v>
      </c>
      <c r="U43" s="33"/>
      <c r="V43" s="162" t="s">
        <v>1846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2" t="s">
        <v>1846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2" t="s">
        <v>1846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2" t="s">
        <v>1846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240</v>
      </c>
      <c r="U47" s="33"/>
      <c r="V47" s="162" t="s">
        <v>1846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47"/>
      <c r="AN47" s="27"/>
    </row>
    <row r="48" spans="1:40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812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2" t="s">
        <v>1846</v>
      </c>
      <c r="W48" s="59"/>
      <c r="X48" s="46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2" t="s">
        <v>1899</v>
      </c>
      <c r="W49" s="59"/>
      <c r="X49" s="46"/>
      <c r="Y49" s="47"/>
      <c r="Z49" s="4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2" t="s">
        <v>1899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2" t="s">
        <v>1846</v>
      </c>
      <c r="W51" s="59"/>
      <c r="X51" s="46"/>
      <c r="Y51" s="27"/>
      <c r="Z51" s="2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1380</v>
      </c>
      <c r="U52" s="33"/>
      <c r="V52" s="162" t="s">
        <v>1899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47"/>
      <c r="AI52" s="27"/>
      <c r="AJ52" s="27"/>
      <c r="AK52" s="27"/>
      <c r="AL52" s="27"/>
      <c r="AM52" s="27"/>
      <c r="AN52" s="27"/>
    </row>
    <row r="53" spans="1:40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1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</v>
      </c>
      <c r="T53" s="64">
        <v>2</v>
      </c>
      <c r="U53" s="33"/>
      <c r="V53" s="162" t="s">
        <v>1846</v>
      </c>
      <c r="W53" s="59"/>
      <c r="X53" s="46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1</v>
      </c>
      <c r="U54" s="33"/>
      <c r="V54" s="162" t="s">
        <v>1846</v>
      </c>
      <c r="W54" s="59"/>
      <c r="X54" s="46"/>
      <c r="Y54" s="2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2" t="s">
        <v>1846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  <c r="AN55" s="27"/>
    </row>
    <row r="56" spans="1:40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2" t="s">
        <v>1846</v>
      </c>
      <c r="W56" s="59"/>
      <c r="X56" s="46"/>
      <c r="Y56" s="27"/>
      <c r="Z56" s="27"/>
      <c r="AA56" s="27"/>
      <c r="AB56" s="27"/>
      <c r="AC56" s="47"/>
      <c r="AD56" s="27"/>
      <c r="AE56" s="27"/>
      <c r="AF56" s="27"/>
      <c r="AG56" s="27"/>
      <c r="AH56" s="27"/>
      <c r="AI56" s="27"/>
      <c r="AJ56" s="27"/>
      <c r="AK56" s="27"/>
      <c r="AL56" s="47"/>
      <c r="AM56" s="47"/>
      <c r="AN56" s="27"/>
    </row>
    <row r="57" spans="1:40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2" t="s">
        <v>1846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2" t="s">
        <v>1899</v>
      </c>
      <c r="W58" s="59"/>
      <c r="X58" s="46"/>
      <c r="Y58" s="27"/>
      <c r="Z58" s="27"/>
      <c r="AA58" s="27"/>
      <c r="AB58" s="27"/>
      <c r="AC58" s="27"/>
      <c r="AD58" s="27"/>
      <c r="AE58" s="27"/>
      <c r="AF58" s="47"/>
      <c r="AG58" s="27"/>
      <c r="AH58" s="27"/>
      <c r="AI58" s="27"/>
      <c r="AJ58" s="27"/>
      <c r="AK58" s="27"/>
      <c r="AL58" s="27"/>
      <c r="AM58" s="47"/>
      <c r="AN58" s="27"/>
    </row>
    <row r="59" spans="1:40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2" t="s">
        <v>1899</v>
      </c>
      <c r="W59" s="59"/>
      <c r="X59" s="46"/>
      <c r="Y59" s="4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2" t="s">
        <v>1846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2" t="s">
        <v>1899</v>
      </c>
      <c r="W61" s="59"/>
      <c r="X61" s="46"/>
      <c r="Y61" s="27"/>
      <c r="Z61" s="27"/>
      <c r="AA61" s="27"/>
      <c r="AB61" s="4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2" t="s">
        <v>1846</v>
      </c>
      <c r="W62" s="59"/>
      <c r="X62" s="46"/>
      <c r="Y62" s="27"/>
      <c r="Z62" s="27"/>
      <c r="AA62" s="27"/>
      <c r="AB62" s="27"/>
      <c r="AC62" s="27"/>
      <c r="AD62" s="4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3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3" t="s">
        <v>1715</v>
      </c>
      <c r="W64" s="59"/>
      <c r="X64" s="46"/>
      <c r="Y64" s="4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720340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2" t="s">
        <v>1846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2" t="s">
        <v>1899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47"/>
      <c r="AN66" s="27"/>
    </row>
    <row r="67" spans="1:40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2" t="s">
        <v>1846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2528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2" t="s">
        <v>1846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2" t="s">
        <v>1846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47"/>
      <c r="AI69" s="27"/>
      <c r="AJ69" s="27"/>
      <c r="AK69" s="27"/>
      <c r="AL69" s="27"/>
      <c r="AM69" s="27"/>
      <c r="AN69" s="27"/>
    </row>
    <row r="70" spans="1:40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2" t="s">
        <v>1846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2" t="s">
        <v>1846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20465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2" t="s">
        <v>1846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  <c r="AN72" s="27"/>
    </row>
    <row r="73" spans="1:40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224</v>
      </c>
      <c r="U73" s="33"/>
      <c r="V73" s="162" t="s">
        <v>1846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47"/>
      <c r="AH73" s="27"/>
      <c r="AI73" s="27"/>
      <c r="AJ73" s="27"/>
      <c r="AK73" s="27"/>
      <c r="AL73" s="27"/>
      <c r="AM73" s="47"/>
      <c r="AN73" s="27"/>
    </row>
    <row r="74" spans="1:40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90</v>
      </c>
      <c r="U74" s="33"/>
      <c r="V74" s="162" t="s">
        <v>1846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2" t="s">
        <v>1821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2800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2" t="s">
        <v>1899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2" t="s">
        <v>1846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2" t="s">
        <v>1899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2" t="s">
        <v>1846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2" t="s">
        <v>1846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2" t="s">
        <v>1846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2" t="s">
        <v>1846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47"/>
      <c r="AM82" s="27"/>
      <c r="AN82" s="27"/>
    </row>
    <row r="83" spans="1:40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2" t="s">
        <v>1899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47"/>
      <c r="AM83" s="27"/>
      <c r="AN83" s="27"/>
    </row>
    <row r="84" spans="1:40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264</v>
      </c>
      <c r="U84" s="33"/>
      <c r="V84" s="162" t="s">
        <v>1846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27"/>
      <c r="AL84" s="27"/>
      <c r="AM84" s="27"/>
      <c r="AN84" s="27"/>
    </row>
    <row r="85" spans="1:40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2" t="s">
        <v>1846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9518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2" t="s">
        <v>1846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27"/>
      <c r="AN86" s="27"/>
    </row>
    <row r="87" spans="1:40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302</v>
      </c>
      <c r="U87" s="33"/>
      <c r="V87" s="162" t="s">
        <v>1846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27"/>
      <c r="AN87" s="27"/>
    </row>
    <row r="88" spans="1:40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2" t="s">
        <v>1846</v>
      </c>
      <c r="W88" s="59"/>
      <c r="X88" s="46"/>
      <c r="Y88" s="4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11351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2" t="s">
        <v>1846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47"/>
      <c r="AL89" s="27"/>
      <c r="AM89" s="27"/>
      <c r="AN89" s="27"/>
    </row>
    <row r="90" spans="1:40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2" t="s">
        <v>1846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2" t="s">
        <v>1846</v>
      </c>
      <c r="W91" s="59"/>
      <c r="X91" s="46"/>
      <c r="Y91" s="27"/>
      <c r="Z91" s="27"/>
      <c r="AA91" s="27"/>
      <c r="AB91" s="4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2" t="s">
        <v>1846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47"/>
      <c r="AN92" s="27"/>
    </row>
    <row r="93" spans="1:40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2" t="s">
        <v>1846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2" t="s">
        <v>1846</v>
      </c>
      <c r="W94" s="59"/>
      <c r="X94" s="46"/>
      <c r="Y94" s="4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2" t="s">
        <v>1899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2" t="s">
        <v>1846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3107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2" t="s">
        <v>1846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2" t="s">
        <v>1846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1354</v>
      </c>
      <c r="G99" s="64">
        <v>5874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2" t="s">
        <v>1846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2" t="s">
        <v>1846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2" t="s">
        <v>1846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2" t="s">
        <v>1846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2" t="s">
        <v>1846</v>
      </c>
      <c r="W103" s="59"/>
      <c r="X103" s="46"/>
      <c r="Y103" s="27"/>
      <c r="Z103" s="27"/>
      <c r="AA103" s="27"/>
      <c r="AB103" s="4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2" t="s">
        <v>1846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2" t="s">
        <v>1899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2" t="s">
        <v>1846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2" t="s">
        <v>1846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2" t="s">
        <v>1899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47"/>
      <c r="AL108" s="27"/>
      <c r="AM108" s="27"/>
      <c r="AN108" s="27"/>
    </row>
    <row r="109" spans="1:40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876</v>
      </c>
      <c r="U109" s="33"/>
      <c r="V109" s="162" t="s">
        <v>1846</v>
      </c>
      <c r="W109" s="90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47"/>
      <c r="AL109" s="27"/>
      <c r="AM109" s="27"/>
      <c r="AN109" s="27"/>
    </row>
    <row r="110" spans="1:40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2" t="s">
        <v>1899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2" t="s">
        <v>1846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2" t="s">
        <v>1899</v>
      </c>
      <c r="W112" s="90"/>
      <c r="X112" s="46"/>
      <c r="Y112" s="27"/>
      <c r="Z112" s="27"/>
      <c r="AA112" s="27"/>
      <c r="AB112" s="27"/>
      <c r="AC112" s="27"/>
      <c r="AD112" s="27"/>
      <c r="AE112" s="27"/>
      <c r="AF112" s="47"/>
      <c r="AG112" s="27"/>
      <c r="AH112" s="27"/>
      <c r="AI112" s="27"/>
      <c r="AJ112" s="27"/>
      <c r="AK112" s="27"/>
      <c r="AL112" s="27"/>
      <c r="AM112" s="27"/>
      <c r="AN112" s="27"/>
    </row>
    <row r="113" spans="1:40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75508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2" t="s">
        <v>1846</v>
      </c>
      <c r="W113" s="59"/>
      <c r="X113" s="46"/>
      <c r="Y113" s="27"/>
      <c r="Z113" s="4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2" t="s">
        <v>1846</v>
      </c>
      <c r="W114" s="59"/>
      <c r="X114" s="46"/>
      <c r="Y114" s="27"/>
      <c r="Z114" s="27"/>
      <c r="AA114" s="27"/>
      <c r="AB114" s="27"/>
      <c r="AC114" s="4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2" t="s">
        <v>1846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2" t="s">
        <v>1899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  <c r="AN116" s="27"/>
    </row>
    <row r="117" spans="1:40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2804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2" t="s">
        <v>1846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2" t="s">
        <v>1899</v>
      </c>
      <c r="W118" s="59"/>
      <c r="X118" s="46"/>
      <c r="Y118" s="27"/>
      <c r="Z118" s="27"/>
      <c r="AA118" s="27"/>
      <c r="AB118" s="27"/>
      <c r="AC118" s="4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2" t="s">
        <v>1899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47"/>
      <c r="AM119" s="27"/>
      <c r="AN119" s="27"/>
    </row>
    <row r="120" spans="1:40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2" t="s">
        <v>1899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2" t="s">
        <v>1846</v>
      </c>
      <c r="W121" s="59"/>
      <c r="X121" s="46"/>
      <c r="Y121" s="27"/>
      <c r="Z121" s="27"/>
      <c r="AA121" s="27"/>
      <c r="AB121" s="4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2" t="s">
        <v>1846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47"/>
      <c r="AM122" s="27"/>
      <c r="AN122" s="27"/>
    </row>
    <row r="123" spans="1:40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2" t="s">
        <v>1846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2" t="s">
        <v>1846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2" t="s">
        <v>1899</v>
      </c>
      <c r="W125" s="59"/>
      <c r="X125" s="46"/>
      <c r="Y125" s="27"/>
      <c r="Z125" s="47"/>
      <c r="AA125" s="4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2" t="s">
        <v>1846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38325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2" t="s">
        <v>1899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2246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2" t="s">
        <v>1846</v>
      </c>
      <c r="W128" s="59"/>
      <c r="X128" s="46"/>
      <c r="Y128" s="27"/>
      <c r="Z128" s="27"/>
      <c r="AA128" s="27"/>
      <c r="AB128" s="27"/>
      <c r="AC128" s="4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24000</v>
      </c>
      <c r="T129" s="64">
        <v>0</v>
      </c>
      <c r="U129" s="33"/>
      <c r="V129" s="162" t="s">
        <v>1899</v>
      </c>
      <c r="W129" s="59"/>
      <c r="X129" s="46"/>
      <c r="Y129" s="27"/>
      <c r="Z129" s="27"/>
      <c r="AA129" s="27"/>
      <c r="AB129" s="27"/>
      <c r="AC129" s="4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415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3120</v>
      </c>
      <c r="T130" s="64">
        <v>1200</v>
      </c>
      <c r="U130" s="33"/>
      <c r="V130" s="162" t="s">
        <v>1846</v>
      </c>
      <c r="W130" s="59"/>
      <c r="X130" s="46"/>
      <c r="Y130" s="4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2" t="s">
        <v>1899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2" t="s">
        <v>1846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2" t="s">
        <v>1846</v>
      </c>
      <c r="W133" s="59"/>
      <c r="X133" s="46"/>
      <c r="Y133" s="27"/>
      <c r="Z133" s="27"/>
      <c r="AA133" s="27"/>
      <c r="AB133" s="4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792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2" t="s">
        <v>1846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2" t="s">
        <v>1846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12876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281</v>
      </c>
      <c r="U136" s="33"/>
      <c r="V136" s="162" t="s">
        <v>1899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2" t="s">
        <v>1899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4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2" t="s">
        <v>1899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2" t="s">
        <v>1846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47"/>
      <c r="AG139" s="27"/>
      <c r="AH139" s="27"/>
      <c r="AI139" s="27"/>
      <c r="AJ139" s="27"/>
      <c r="AK139" s="27"/>
      <c r="AL139" s="47"/>
      <c r="AM139" s="27"/>
      <c r="AN139" s="27"/>
    </row>
    <row r="140" spans="1:40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3415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2" t="s">
        <v>1846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780</v>
      </c>
      <c r="U141" s="33"/>
      <c r="V141" s="162" t="s">
        <v>1846</v>
      </c>
      <c r="W141" s="59"/>
      <c r="X141" s="46"/>
      <c r="Y141" s="27"/>
      <c r="Z141" s="27"/>
      <c r="AA141" s="27"/>
      <c r="AB141" s="4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2" t="s">
        <v>1846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1264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1152</v>
      </c>
      <c r="U143" s="33"/>
      <c r="V143" s="162" t="s">
        <v>1846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47"/>
      <c r="AN143" s="27"/>
    </row>
    <row r="144" spans="1:40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2" t="s">
        <v>1899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33600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1</v>
      </c>
      <c r="U145" s="33"/>
      <c r="V145" s="162" t="s">
        <v>1899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5360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2" t="s">
        <v>1846</v>
      </c>
      <c r="W146" s="59"/>
      <c r="X146" s="46"/>
      <c r="Y146" s="27"/>
      <c r="Z146" s="47"/>
      <c r="AA146" s="27"/>
      <c r="AB146" s="27"/>
      <c r="AC146" s="27"/>
      <c r="AD146" s="27"/>
      <c r="AE146" s="27"/>
      <c r="AF146" s="27"/>
      <c r="AG146" s="27"/>
      <c r="AH146" s="47"/>
      <c r="AI146" s="27"/>
      <c r="AJ146" s="27"/>
      <c r="AK146" s="27"/>
      <c r="AL146" s="27"/>
      <c r="AM146" s="27"/>
      <c r="AN146" s="27"/>
    </row>
    <row r="147" spans="1:40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400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2" t="s">
        <v>1846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2" t="s">
        <v>1846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2" t="s">
        <v>1899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47"/>
      <c r="AM149" s="47"/>
      <c r="AN149" s="27"/>
    </row>
    <row r="150" spans="1:40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2" t="s">
        <v>1899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47"/>
      <c r="AM150" s="27"/>
      <c r="AN150" s="27"/>
    </row>
    <row r="151" spans="1:40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2" t="s">
        <v>1846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47"/>
      <c r="AN151" s="27"/>
    </row>
    <row r="152" spans="1:40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480</v>
      </c>
      <c r="U152" s="33"/>
      <c r="V152" s="162" t="s">
        <v>1899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2" t="s">
        <v>1846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2" t="s">
        <v>1899</v>
      </c>
      <c r="W154" s="59"/>
      <c r="X154" s="46"/>
      <c r="Y154" s="47"/>
      <c r="Z154" s="27"/>
      <c r="AA154" s="27"/>
      <c r="AB154" s="27"/>
      <c r="AC154" s="27"/>
      <c r="AD154" s="27"/>
      <c r="AE154" s="27"/>
      <c r="AF154" s="47"/>
      <c r="AG154" s="27"/>
      <c r="AH154" s="27"/>
      <c r="AI154" s="27"/>
      <c r="AJ154" s="27"/>
      <c r="AK154" s="27"/>
      <c r="AL154" s="27"/>
      <c r="AM154" s="27"/>
      <c r="AN154" s="27"/>
    </row>
    <row r="155" spans="1:40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2" t="s">
        <v>1899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47"/>
      <c r="AN155" s="27"/>
    </row>
    <row r="156" spans="1:40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2" t="s">
        <v>1846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2" t="s">
        <v>1846</v>
      </c>
      <c r="W157" s="59"/>
      <c r="X157" s="46"/>
      <c r="Y157" s="4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12806</v>
      </c>
      <c r="T158" s="64">
        <v>4590</v>
      </c>
      <c r="U158" s="33"/>
      <c r="V158" s="162" t="s">
        <v>1899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2" t="s">
        <v>1846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47"/>
      <c r="AJ159" s="27"/>
      <c r="AK159" s="27"/>
      <c r="AL159" s="47"/>
      <c r="AM159" s="27"/>
      <c r="AN159" s="27"/>
    </row>
    <row r="160" spans="1:40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2" t="s">
        <v>1899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2" t="s">
        <v>1846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1200</v>
      </c>
      <c r="U162" s="33"/>
      <c r="V162" s="162" t="s">
        <v>1846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27"/>
      <c r="AN162" s="27"/>
    </row>
    <row r="163" spans="1:40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2" t="s">
        <v>1846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2" t="s">
        <v>1846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2" t="s">
        <v>1846</v>
      </c>
      <c r="W165" s="59"/>
      <c r="X165" s="46"/>
      <c r="Y165" s="27"/>
      <c r="Z165" s="27"/>
      <c r="AA165" s="27"/>
      <c r="AB165" s="4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160</v>
      </c>
      <c r="U166" s="33"/>
      <c r="V166" s="162" t="s">
        <v>1846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2" t="s">
        <v>1846</v>
      </c>
      <c r="W167" s="59"/>
      <c r="X167" s="46"/>
      <c r="Y167" s="27"/>
      <c r="Z167" s="27"/>
      <c r="AA167" s="27"/>
      <c r="AB167" s="27"/>
      <c r="AC167" s="4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2" t="s">
        <v>1846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2" t="s">
        <v>1846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2" t="s">
        <v>1846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26446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2" t="s">
        <v>1846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312</v>
      </c>
      <c r="U172" s="33"/>
      <c r="V172" s="162" t="s">
        <v>1899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2" t="s">
        <v>1846</v>
      </c>
      <c r="W173" s="59"/>
      <c r="X173" s="46"/>
      <c r="Y173" s="27"/>
      <c r="Z173" s="27"/>
      <c r="AA173" s="27"/>
      <c r="AB173" s="27"/>
      <c r="AC173" s="47"/>
      <c r="AD173" s="27"/>
      <c r="AE173" s="4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2" t="s">
        <v>1846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2" t="s">
        <v>1846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2" t="s">
        <v>1846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2" t="s">
        <v>1846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47"/>
      <c r="AH177" s="27"/>
      <c r="AI177" s="27"/>
      <c r="AJ177" s="27"/>
      <c r="AK177" s="27"/>
      <c r="AL177" s="27"/>
      <c r="AM177" s="27"/>
      <c r="AN177" s="27"/>
    </row>
    <row r="178" spans="1:40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768</v>
      </c>
      <c r="U178" s="33"/>
      <c r="V178" s="162" t="s">
        <v>1899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2" t="s">
        <v>1846</v>
      </c>
      <c r="W179" s="59"/>
      <c r="X179" s="46"/>
      <c r="Y179" s="27"/>
      <c r="Z179" s="4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1674</v>
      </c>
      <c r="U180" s="33"/>
      <c r="V180" s="162" t="s">
        <v>1846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47"/>
      <c r="AG180" s="27"/>
      <c r="AH180" s="27"/>
      <c r="AI180" s="27"/>
      <c r="AJ180" s="27"/>
      <c r="AK180" s="27"/>
      <c r="AL180" s="27"/>
      <c r="AM180" s="27"/>
      <c r="AN180" s="27"/>
    </row>
    <row r="181" spans="1:40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2" t="s">
        <v>1846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47"/>
      <c r="AG181" s="27"/>
      <c r="AH181" s="27"/>
      <c r="AI181" s="27"/>
      <c r="AJ181" s="27"/>
      <c r="AK181" s="27"/>
      <c r="AL181" s="27"/>
      <c r="AM181" s="27"/>
      <c r="AN181" s="27"/>
    </row>
    <row r="182" spans="1:40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2" t="s">
        <v>1846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2" t="s">
        <v>1846</v>
      </c>
      <c r="W183" s="59"/>
      <c r="X183" s="46"/>
      <c r="Y183" s="4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2" t="s">
        <v>1899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2" t="s">
        <v>1846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47"/>
      <c r="AM185" s="27"/>
      <c r="AN185" s="27"/>
    </row>
    <row r="186" spans="1:40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2" t="s">
        <v>1899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2" t="s">
        <v>1899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2" t="s">
        <v>1899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2" t="s">
        <v>1846</v>
      </c>
      <c r="W189" s="59"/>
      <c r="X189" s="46"/>
      <c r="Y189" s="47"/>
      <c r="Z189" s="27"/>
      <c r="AA189" s="27"/>
      <c r="AB189" s="4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2" t="s">
        <v>1846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2" t="s">
        <v>1899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47"/>
      <c r="AG191" s="27"/>
      <c r="AH191" s="27"/>
      <c r="AI191" s="27"/>
      <c r="AJ191" s="27"/>
      <c r="AK191" s="27"/>
      <c r="AL191" s="27"/>
      <c r="AM191" s="47"/>
      <c r="AN191" s="27"/>
    </row>
    <row r="192" spans="1:40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2" t="s">
        <v>1899</v>
      </c>
      <c r="W192" s="59"/>
      <c r="X192" s="46"/>
      <c r="Y192" s="27"/>
      <c r="Z192" s="27"/>
      <c r="AA192" s="27"/>
      <c r="AB192" s="27"/>
      <c r="AC192" s="4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  <c r="AN192" s="27"/>
    </row>
    <row r="193" spans="1:40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2" t="s">
        <v>1846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2" t="s">
        <v>1846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47"/>
      <c r="AM194" s="27"/>
      <c r="AN194" s="27"/>
    </row>
    <row r="195" spans="1:40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2" t="s">
        <v>1846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47"/>
      <c r="AM195" s="47"/>
      <c r="AN195" s="27"/>
    </row>
    <row r="196" spans="1:40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2" t="s">
        <v>1846</v>
      </c>
      <c r="W196" s="59"/>
      <c r="X196" s="46"/>
      <c r="Y196" s="27"/>
      <c r="Z196" s="27"/>
      <c r="AA196" s="27"/>
      <c r="AB196" s="27"/>
      <c r="AC196" s="47"/>
      <c r="AD196" s="27"/>
      <c r="AE196" s="27"/>
      <c r="AF196" s="47"/>
      <c r="AG196" s="27"/>
      <c r="AH196" s="27"/>
      <c r="AI196" s="27"/>
      <c r="AJ196" s="27"/>
      <c r="AK196" s="27"/>
      <c r="AL196" s="47"/>
      <c r="AM196" s="27"/>
      <c r="AN196" s="27"/>
    </row>
    <row r="197" spans="1:40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2" t="s">
        <v>1846</v>
      </c>
      <c r="W197" s="59"/>
      <c r="X197" s="46"/>
      <c r="Y197" s="4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2" t="s">
        <v>1846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2" t="s">
        <v>1846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47"/>
      <c r="AM199" s="47"/>
      <c r="AN199" s="27"/>
    </row>
    <row r="200" spans="1:40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3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2" t="s">
        <v>1846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2" t="s">
        <v>1846</v>
      </c>
      <c r="W202" s="59"/>
      <c r="X202" s="46"/>
      <c r="Y202" s="27"/>
      <c r="Z202" s="27"/>
      <c r="AA202" s="27"/>
      <c r="AB202" s="4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2" t="s">
        <v>1846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2" t="s">
        <v>1899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2" t="s">
        <v>1846</v>
      </c>
      <c r="W205" s="59"/>
      <c r="X205" s="46"/>
      <c r="Y205" s="4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2" t="s">
        <v>1846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310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864</v>
      </c>
      <c r="U207" s="33"/>
      <c r="V207" s="162" t="s">
        <v>1846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260</v>
      </c>
      <c r="U208" s="33"/>
      <c r="V208" s="162" t="s">
        <v>1846</v>
      </c>
      <c r="W208" s="59"/>
      <c r="X208" s="46"/>
      <c r="Y208" s="47"/>
      <c r="Z208" s="27"/>
      <c r="AA208" s="27"/>
      <c r="AB208" s="4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2" t="s">
        <v>1846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2" t="s">
        <v>1899</v>
      </c>
      <c r="W210" s="59"/>
      <c r="X210" s="46"/>
      <c r="Y210" s="47"/>
      <c r="Z210" s="47"/>
      <c r="AA210" s="4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47"/>
      <c r="AM210" s="47"/>
      <c r="AN210" s="27"/>
    </row>
    <row r="211" spans="1:40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2" t="s">
        <v>1899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2" t="s">
        <v>1846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2" t="s">
        <v>1846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2" t="s">
        <v>1846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2" t="s">
        <v>1899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1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15</v>
      </c>
      <c r="U216" s="33"/>
      <c r="V216" s="162" t="s">
        <v>1846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2" t="s">
        <v>1899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2" t="s">
        <v>1846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2" t="s">
        <v>1899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2" t="s">
        <v>1846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2" t="s">
        <v>1899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624</v>
      </c>
      <c r="U222" s="33"/>
      <c r="V222" s="162" t="s">
        <v>1846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1932</v>
      </c>
      <c r="U223" s="33"/>
      <c r="V223" s="162" t="s">
        <v>1846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2" t="s">
        <v>1899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2" t="s">
        <v>1846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2" t="s">
        <v>1899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2" t="s">
        <v>1899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2" t="s">
        <v>1899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4500</v>
      </c>
      <c r="U229" s="33"/>
      <c r="V229" s="162" t="s">
        <v>1899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2" t="s">
        <v>1899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2" t="s">
        <v>1899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2" t="s">
        <v>1899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2" t="s">
        <v>1846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616</v>
      </c>
      <c r="U234" s="33"/>
      <c r="V234" s="162" t="s">
        <v>1846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2" t="s">
        <v>1846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2" t="s">
        <v>1846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2" t="s">
        <v>1846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2" t="s">
        <v>1899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3328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2" t="s">
        <v>1899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2" t="s">
        <v>1899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2" t="s">
        <v>1899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816</v>
      </c>
      <c r="U242" s="33"/>
      <c r="V242" s="162" t="s">
        <v>1846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2" t="s">
        <v>1846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229726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146250</v>
      </c>
      <c r="T244" s="64">
        <v>0</v>
      </c>
      <c r="U244" s="33"/>
      <c r="V244" s="162" t="s">
        <v>1899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2" t="s">
        <v>1846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2" t="s">
        <v>1846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1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8900</v>
      </c>
      <c r="T247" s="64">
        <v>0</v>
      </c>
      <c r="U247" s="33"/>
      <c r="V247" s="162" t="s">
        <v>1899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2" t="s">
        <v>1846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2" t="s">
        <v>1846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2" t="s">
        <v>1846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2" t="s">
        <v>1846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2" t="s">
        <v>1846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2" t="s">
        <v>1846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2" t="s">
        <v>1846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2" t="s">
        <v>1846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2" t="s">
        <v>1846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2" t="s">
        <v>1899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81638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2" t="s">
        <v>1899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2" t="s">
        <v>1846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672</v>
      </c>
      <c r="U260" s="33"/>
      <c r="V260" s="162" t="s">
        <v>1899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2" t="s">
        <v>1899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2" t="s">
        <v>1846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480</v>
      </c>
      <c r="T263" s="64">
        <v>0</v>
      </c>
      <c r="U263" s="33"/>
      <c r="V263" s="162" t="s">
        <v>1899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2" t="s">
        <v>1899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2" t="s">
        <v>1899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2" t="s">
        <v>1846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2" t="s">
        <v>1899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1886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15840</v>
      </c>
      <c r="T268" s="64">
        <v>0</v>
      </c>
      <c r="U268" s="33"/>
      <c r="V268" s="162" t="s">
        <v>1846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2" t="s">
        <v>1846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3372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2" t="s">
        <v>1846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2" t="s">
        <v>1846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2" t="s">
        <v>1846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2" t="s">
        <v>1846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82626</v>
      </c>
      <c r="S274" s="64">
        <v>0</v>
      </c>
      <c r="T274" s="64">
        <v>0</v>
      </c>
      <c r="U274" s="33"/>
      <c r="V274" s="162" t="s">
        <v>1846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2" t="s">
        <v>1846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1368</v>
      </c>
      <c r="U276" s="33"/>
      <c r="V276" s="162" t="s">
        <v>1846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2" t="s">
        <v>1899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2" t="s">
        <v>1846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900</v>
      </c>
      <c r="J279" s="64">
        <v>0</v>
      </c>
      <c r="K279" s="64">
        <v>0</v>
      </c>
      <c r="L279" s="64">
        <v>0</v>
      </c>
      <c r="M279" s="64">
        <v>30306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2" t="s">
        <v>1846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2" t="s">
        <v>1846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225000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6300</v>
      </c>
      <c r="U281" s="33"/>
      <c r="V281" s="162" t="s">
        <v>1846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6989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2" t="s">
        <v>1899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52568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4479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2" t="s">
        <v>1846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2" t="s">
        <v>1846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2" t="s">
        <v>1899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4440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2" t="s">
        <v>1899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63" t="s">
        <v>1715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2" t="s">
        <v>1846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2" t="s">
        <v>1899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2" t="s">
        <v>1846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2" t="s">
        <v>1846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 t="s">
        <v>1715</v>
      </c>
      <c r="G292" s="64" t="s">
        <v>1715</v>
      </c>
      <c r="H292" s="64" t="s">
        <v>1715</v>
      </c>
      <c r="I292" s="64" t="s">
        <v>1715</v>
      </c>
      <c r="J292" s="64" t="s">
        <v>1715</v>
      </c>
      <c r="K292" s="64" t="s">
        <v>1715</v>
      </c>
      <c r="L292" s="64" t="s">
        <v>1715</v>
      </c>
      <c r="M292" s="64" t="s">
        <v>1715</v>
      </c>
      <c r="N292" s="64" t="s">
        <v>1715</v>
      </c>
      <c r="O292" s="64" t="s">
        <v>1715</v>
      </c>
      <c r="P292" s="64" t="s">
        <v>1715</v>
      </c>
      <c r="Q292" s="64" t="s">
        <v>1715</v>
      </c>
      <c r="R292" s="64" t="s">
        <v>1715</v>
      </c>
      <c r="S292" s="64" t="s">
        <v>1715</v>
      </c>
      <c r="T292" s="64" t="s">
        <v>1715</v>
      </c>
      <c r="U292" s="33"/>
      <c r="V292" s="163" t="s">
        <v>1715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2" t="s">
        <v>1846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2" t="s">
        <v>1846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2" t="s">
        <v>1846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5492</v>
      </c>
      <c r="U296" s="33"/>
      <c r="V296" s="162" t="s">
        <v>1899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2" t="s">
        <v>1899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2" t="s">
        <v>1846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2" t="s">
        <v>1846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2" t="s">
        <v>1846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2" t="s">
        <v>1846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2" t="s">
        <v>1899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401</v>
      </c>
      <c r="U303" s="33"/>
      <c r="V303" s="162" t="s">
        <v>1846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240</v>
      </c>
      <c r="U304" s="33"/>
      <c r="V304" s="162" t="s">
        <v>1899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2" t="s">
        <v>1846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2" t="s">
        <v>1846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366</v>
      </c>
      <c r="U307" s="33"/>
      <c r="V307" s="162" t="s">
        <v>1899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1</v>
      </c>
      <c r="U308" s="33"/>
      <c r="V308" s="162" t="s">
        <v>1846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10243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2" t="s">
        <v>1846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600</v>
      </c>
      <c r="U310" s="33"/>
      <c r="V310" s="162" t="s">
        <v>1846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2" t="s">
        <v>1846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1392</v>
      </c>
      <c r="U312" s="33"/>
      <c r="V312" s="162" t="s">
        <v>1899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2" t="s">
        <v>1846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1200</v>
      </c>
      <c r="U314" s="33"/>
      <c r="V314" s="162" t="s">
        <v>1899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2" t="s">
        <v>1846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2" t="s">
        <v>1899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2" t="s">
        <v>1899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2" t="s">
        <v>1846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2" t="s">
        <v>1899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14922</v>
      </c>
      <c r="U320" s="33"/>
      <c r="V320" s="162" t="s">
        <v>1846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16686</v>
      </c>
      <c r="S321" s="64">
        <v>0</v>
      </c>
      <c r="T321" s="64">
        <v>0</v>
      </c>
      <c r="U321" s="33"/>
      <c r="V321" s="162" t="s">
        <v>1846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2" t="s">
        <v>1846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3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107088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2" t="s">
        <v>1846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2" t="s">
        <v>1846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292</v>
      </c>
      <c r="U326" s="33"/>
      <c r="V326" s="162" t="s">
        <v>1846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284</v>
      </c>
      <c r="U327" s="33"/>
      <c r="V327" s="162" t="s">
        <v>1846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2" t="s">
        <v>1846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2" t="s">
        <v>1846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2" t="s">
        <v>1846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1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2" t="s">
        <v>1846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18312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2" t="s">
        <v>1846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2" t="s">
        <v>1846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2" t="s">
        <v>1899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1463</v>
      </c>
      <c r="U335" s="33"/>
      <c r="V335" s="162" t="s">
        <v>1846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66900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2" t="s">
        <v>1846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2" t="s">
        <v>1846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2" t="s">
        <v>1899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2" t="s">
        <v>1846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12674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2" t="s">
        <v>1846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15630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2" t="s">
        <v>1846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2" t="s">
        <v>1846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30234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7050</v>
      </c>
      <c r="T343" s="64">
        <v>0</v>
      </c>
      <c r="U343" s="33"/>
      <c r="V343" s="162" t="s">
        <v>1899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2" t="s">
        <v>1846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2" t="s">
        <v>1899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2" t="s">
        <v>1846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2" t="s">
        <v>1846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285362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2" t="s">
        <v>1846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40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2" t="s">
        <v>1846</v>
      </c>
    </row>
    <row r="350" spans="1:40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2" t="s">
        <v>1899</v>
      </c>
    </row>
    <row r="351" spans="1:40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2" t="s">
        <v>1846</v>
      </c>
    </row>
    <row r="352" spans="1:40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2" t="s">
        <v>1846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2" t="s">
        <v>1846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2" t="s">
        <v>1846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2" t="s">
        <v>1846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2" t="s">
        <v>1899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2" t="s">
        <v>1846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195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378</v>
      </c>
      <c r="U358" s="33"/>
      <c r="V358" s="162" t="s">
        <v>1846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2" t="s">
        <v>1846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2" t="s">
        <v>1846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1796</v>
      </c>
      <c r="T361" s="64">
        <v>0</v>
      </c>
      <c r="U361" s="33"/>
      <c r="V361" s="162" t="s">
        <v>1846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2" t="s">
        <v>1846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27300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600</v>
      </c>
      <c r="U363" s="33"/>
      <c r="V363" s="162" t="s">
        <v>1846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720</v>
      </c>
      <c r="U364" s="33"/>
      <c r="V364" s="162" t="s">
        <v>1899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2" t="s">
        <v>1899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2" t="s">
        <v>1899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2" t="s">
        <v>1846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2" t="s">
        <v>1899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2" t="s">
        <v>1899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2" t="s">
        <v>1846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5496</v>
      </c>
      <c r="H371" s="64">
        <v>56560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644</v>
      </c>
      <c r="U371" s="33"/>
      <c r="V371" s="162" t="s">
        <v>1899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2" t="s">
        <v>1846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3" t="s">
        <v>1715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2" t="s">
        <v>1899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2" t="s">
        <v>1899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2" t="s">
        <v>1846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2" t="s">
        <v>1846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2" t="s">
        <v>1846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1</v>
      </c>
      <c r="U379" s="33"/>
      <c r="V379" s="162" t="s">
        <v>1899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724</v>
      </c>
      <c r="U380" s="33"/>
      <c r="V380" s="162" t="s">
        <v>1846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2" t="s">
        <v>1846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2" t="s">
        <v>1846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150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2" t="s">
        <v>1846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2" t="s">
        <v>1846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2" t="s">
        <v>1899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5004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2" t="s">
        <v>1846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2" t="s">
        <v>1899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2" t="s">
        <v>1846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79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900</v>
      </c>
      <c r="U389" s="33"/>
      <c r="V389" s="162" t="s">
        <v>1846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2" t="s">
        <v>1846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2" t="s">
        <v>1899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2" t="s">
        <v>1846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2" t="s">
        <v>1846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2" t="s">
        <v>1846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2" t="s">
        <v>1899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2" t="s">
        <v>1846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2" t="s">
        <v>1846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2" t="s">
        <v>1899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2" t="s">
        <v>1899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2" t="s">
        <v>1846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2" t="s">
        <v>1846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2" t="s">
        <v>1846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786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62" t="s">
        <v>1846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2" t="s">
        <v>1846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2" t="s">
        <v>1846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2" t="s">
        <v>1899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2" t="s">
        <v>1846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2" t="s">
        <v>1846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2" t="s">
        <v>1846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2" t="s">
        <v>1846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2" t="s">
        <v>1846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4032</v>
      </c>
      <c r="U412" s="33"/>
      <c r="V412" s="162" t="s">
        <v>1846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2717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2" t="s">
        <v>1846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2" t="s">
        <v>1846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2" t="s">
        <v>1846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2" t="s">
        <v>1846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2" t="s">
        <v>1899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2" t="s">
        <v>1846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200</v>
      </c>
      <c r="U419" s="33"/>
      <c r="V419" s="162" t="s">
        <v>1899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2" t="s">
        <v>1899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2" t="s">
        <v>1846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4000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2" t="s">
        <v>1899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2" t="s">
        <v>1846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2" t="s">
        <v>1846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2" t="s">
        <v>1846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2222</v>
      </c>
      <c r="U426" s="33"/>
      <c r="V426" s="162" t="s">
        <v>1846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2" t="s">
        <v>1846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2" t="s">
        <v>1899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2" t="s">
        <v>1846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2" t="s">
        <v>1846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80532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1920</v>
      </c>
      <c r="T431" s="64">
        <v>0</v>
      </c>
      <c r="U431" s="33"/>
      <c r="V431" s="162" t="s">
        <v>1846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2" t="s">
        <v>1846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2" t="s">
        <v>1899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2" t="s">
        <v>1846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2" t="s">
        <v>1899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336</v>
      </c>
      <c r="U436" s="33"/>
      <c r="V436" s="162" t="s">
        <v>1899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2" t="s">
        <v>1899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2" t="s">
        <v>1846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2" t="s">
        <v>1846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2" t="s">
        <v>1846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3600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2" t="s">
        <v>1846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2" t="s">
        <v>1899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280</v>
      </c>
      <c r="U443" s="33"/>
      <c r="V443" s="162" t="s">
        <v>1846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2" t="s">
        <v>1846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2" t="s">
        <v>1846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2" t="s">
        <v>1846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2" t="s">
        <v>1846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2" t="s">
        <v>1846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2" t="s">
        <v>1899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2" t="s">
        <v>1899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30512</v>
      </c>
      <c r="T451" s="64">
        <v>1</v>
      </c>
      <c r="U451" s="33"/>
      <c r="V451" s="162" t="s">
        <v>1899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2" t="s">
        <v>1846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2677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2" t="s">
        <v>1899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2" t="s">
        <v>1846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2" t="s">
        <v>1899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160</v>
      </c>
      <c r="U456" s="33"/>
      <c r="V456" s="162" t="s">
        <v>1899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2" t="s">
        <v>1899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1059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16885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2" t="s">
        <v>1846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360</v>
      </c>
      <c r="U459" s="33"/>
      <c r="V459" s="162" t="s">
        <v>1846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2" t="s">
        <v>1846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2" t="s">
        <v>1846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2" t="s">
        <v>1846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2" t="s">
        <v>1846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96</v>
      </c>
      <c r="U464" s="33"/>
      <c r="V464" s="162" t="s">
        <v>1846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2" t="s">
        <v>1846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2" t="s">
        <v>1899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7000</v>
      </c>
      <c r="T467" s="64">
        <v>1398</v>
      </c>
      <c r="U467" s="33"/>
      <c r="V467" s="162" t="s">
        <v>1846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2" t="s">
        <v>1846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2" t="s">
        <v>1846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2" t="s">
        <v>1899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2" t="s">
        <v>1846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6000</v>
      </c>
      <c r="T472" s="64">
        <v>0</v>
      </c>
      <c r="U472" s="33"/>
      <c r="V472" s="162" t="s">
        <v>1846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2" t="s">
        <v>1846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1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1500</v>
      </c>
      <c r="U474" s="33"/>
      <c r="V474" s="162" t="s">
        <v>1846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2" t="s">
        <v>1846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42621</v>
      </c>
      <c r="U476" s="33"/>
      <c r="V476" s="162" t="s">
        <v>1846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2783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2" t="s">
        <v>1846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2" t="s">
        <v>1846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4990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210</v>
      </c>
      <c r="U479" s="33"/>
      <c r="V479" s="162" t="s">
        <v>1846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2" t="s">
        <v>1899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2" t="s">
        <v>1846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2" t="s">
        <v>1846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2" t="s">
        <v>1846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2" t="s">
        <v>1899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2" t="s">
        <v>1899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2" t="s">
        <v>1846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2" t="s">
        <v>1899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2" t="s">
        <v>1846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2" t="s">
        <v>1846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2" t="s">
        <v>1846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2" t="s">
        <v>1846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368</v>
      </c>
      <c r="U492" s="33"/>
      <c r="V492" s="162" t="s">
        <v>1899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2" t="s">
        <v>1846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2" t="s">
        <v>1846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3000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2" t="s">
        <v>1899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 t="s">
        <v>1715</v>
      </c>
      <c r="G496" s="64" t="s">
        <v>1715</v>
      </c>
      <c r="H496" s="64" t="s">
        <v>1715</v>
      </c>
      <c r="I496" s="64" t="s">
        <v>1715</v>
      </c>
      <c r="J496" s="64" t="s">
        <v>1715</v>
      </c>
      <c r="K496" s="64" t="s">
        <v>1715</v>
      </c>
      <c r="L496" s="64" t="s">
        <v>1715</v>
      </c>
      <c r="M496" s="64" t="s">
        <v>1715</v>
      </c>
      <c r="N496" s="64" t="s">
        <v>1715</v>
      </c>
      <c r="O496" s="64" t="s">
        <v>1715</v>
      </c>
      <c r="P496" s="64" t="s">
        <v>1715</v>
      </c>
      <c r="Q496" s="64" t="s">
        <v>1715</v>
      </c>
      <c r="R496" s="64" t="s">
        <v>1715</v>
      </c>
      <c r="S496" s="64" t="s">
        <v>1715</v>
      </c>
      <c r="T496" s="64" t="s">
        <v>1715</v>
      </c>
      <c r="U496" s="33"/>
      <c r="V496" s="163" t="s">
        <v>1715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576</v>
      </c>
      <c r="U497" s="33"/>
      <c r="V497" s="162" t="s">
        <v>1899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2" t="s">
        <v>1846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4860</v>
      </c>
      <c r="Q499" s="64">
        <v>0</v>
      </c>
      <c r="R499" s="64">
        <v>0</v>
      </c>
      <c r="S499" s="64">
        <v>800</v>
      </c>
      <c r="T499" s="64">
        <v>0</v>
      </c>
      <c r="U499" s="33"/>
      <c r="V499" s="162" t="s">
        <v>1846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2" t="s">
        <v>1846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494</v>
      </c>
      <c r="U501" s="33"/>
      <c r="V501" s="162" t="s">
        <v>1899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 t="s">
        <v>1715</v>
      </c>
      <c r="G502" s="64" t="s">
        <v>1715</v>
      </c>
      <c r="H502" s="64" t="s">
        <v>1715</v>
      </c>
      <c r="I502" s="64" t="s">
        <v>1715</v>
      </c>
      <c r="J502" s="64" t="s">
        <v>1715</v>
      </c>
      <c r="K502" s="64" t="s">
        <v>1715</v>
      </c>
      <c r="L502" s="64" t="s">
        <v>1715</v>
      </c>
      <c r="M502" s="64" t="s">
        <v>1715</v>
      </c>
      <c r="N502" s="64" t="s">
        <v>1715</v>
      </c>
      <c r="O502" s="64" t="s">
        <v>1715</v>
      </c>
      <c r="P502" s="64" t="s">
        <v>1715</v>
      </c>
      <c r="Q502" s="64" t="s">
        <v>1715</v>
      </c>
      <c r="R502" s="64" t="s">
        <v>1715</v>
      </c>
      <c r="S502" s="64" t="s">
        <v>1715</v>
      </c>
      <c r="T502" s="64" t="s">
        <v>1715</v>
      </c>
      <c r="U502" s="33"/>
      <c r="V502" s="163" t="s">
        <v>1715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3088</v>
      </c>
      <c r="U503" s="33"/>
      <c r="V503" s="162" t="s">
        <v>1899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2" t="s">
        <v>1899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1801</v>
      </c>
      <c r="T505" s="64">
        <v>0</v>
      </c>
      <c r="U505" s="33"/>
      <c r="V505" s="162" t="s">
        <v>1846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2400</v>
      </c>
      <c r="U506" s="33"/>
      <c r="V506" s="162" t="s">
        <v>1846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2560</v>
      </c>
      <c r="U507" s="33"/>
      <c r="V507" s="162" t="s">
        <v>1899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2" t="s">
        <v>1846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2" t="s">
        <v>1846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2" t="s">
        <v>1846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1730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360</v>
      </c>
      <c r="U511" s="33"/>
      <c r="V511" s="162" t="s">
        <v>1846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2" t="s">
        <v>1899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1048</v>
      </c>
      <c r="U513" s="33"/>
      <c r="V513" s="162" t="s">
        <v>1846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14000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2" t="s">
        <v>1846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2" t="s">
        <v>1899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21880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2824</v>
      </c>
      <c r="U516" s="33"/>
      <c r="V516" s="162" t="s">
        <v>1899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2" t="s">
        <v>1899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2" t="s">
        <v>1899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2" t="s">
        <v>1846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2" t="s">
        <v>1899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800</v>
      </c>
      <c r="U521" s="33"/>
      <c r="V521" s="162" t="s">
        <v>1846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2" t="s">
        <v>1899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2" t="s">
        <v>1846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2" t="s">
        <v>1846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2" t="s">
        <v>1899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650</v>
      </c>
      <c r="U526" s="33"/>
      <c r="V526" s="162" t="s">
        <v>1846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2" t="s">
        <v>1899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140</v>
      </c>
      <c r="U528" s="33"/>
      <c r="V528" s="162" t="s">
        <v>1846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160</v>
      </c>
      <c r="U529" s="33"/>
      <c r="V529" s="162" t="s">
        <v>1846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3" t="s">
        <v>1715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2" t="s">
        <v>1846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2" t="s">
        <v>1846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2" t="s">
        <v>1899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278</v>
      </c>
      <c r="K534" s="64">
        <v>0</v>
      </c>
      <c r="L534" s="64">
        <v>542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2" t="s">
        <v>1846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2" t="s">
        <v>1846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3</v>
      </c>
      <c r="U536" s="33"/>
      <c r="V536" s="162" t="s">
        <v>1846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2132</v>
      </c>
      <c r="U537" s="33"/>
      <c r="V537" s="162" t="s">
        <v>1899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2" t="s">
        <v>1846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2" t="s">
        <v>1846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952</v>
      </c>
      <c r="U540" s="33"/>
      <c r="V540" s="162" t="s">
        <v>1846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2" t="s">
        <v>1899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2" t="s">
        <v>1846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2" t="s">
        <v>1846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2" t="s">
        <v>1846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2" t="s">
        <v>1846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2" t="s">
        <v>1846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20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2" t="s">
        <v>1899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2" t="s">
        <v>1846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1000</v>
      </c>
      <c r="U549" s="33"/>
      <c r="V549" s="162" t="s">
        <v>1846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2" t="s">
        <v>1846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2" t="s">
        <v>1846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2" t="s">
        <v>1899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1600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9716</v>
      </c>
      <c r="U553" s="33"/>
      <c r="V553" s="162" t="s">
        <v>1846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2" t="s">
        <v>1899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2" t="s">
        <v>1846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2" t="s">
        <v>1899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29112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2" t="s">
        <v>1846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2" t="s">
        <v>1846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2" t="s">
        <v>1899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2" t="s">
        <v>1899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2" t="s">
        <v>1846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2" t="s">
        <v>1846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2" t="s">
        <v>1846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240</v>
      </c>
      <c r="U564" s="33"/>
      <c r="V564" s="162" t="s">
        <v>1899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2" t="s">
        <v>1846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2" t="s">
        <v>1846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2" t="s">
        <v>1846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2" t="s">
        <v>1846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2" t="s">
        <v>1846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1635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2" t="s">
        <v>1899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2" t="s">
        <v>1846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1691</v>
      </c>
      <c r="U572" s="33"/>
      <c r="V572" s="162" t="s">
        <v>1846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2" t="s">
        <v>1821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2" t="s">
        <v>1899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2" t="s">
        <v>1846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2" t="s">
        <v>1899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2" t="s">
        <v>1899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780</v>
      </c>
      <c r="T578" s="64">
        <v>0</v>
      </c>
      <c r="U578" s="33"/>
      <c r="V578" s="162" t="s">
        <v>1846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2" t="s">
        <v>1846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2" t="s">
        <v>1899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2" t="s">
        <v>1846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2" t="s">
        <v>1846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896</v>
      </c>
      <c r="U583" s="33"/>
      <c r="V583" s="162" t="s">
        <v>1846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2" t="s">
        <v>1846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2" t="s">
        <v>1899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2" t="s">
        <v>1846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7239</v>
      </c>
      <c r="U587" s="33"/>
      <c r="V587" s="162" t="s">
        <v>1846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2" t="s">
        <v>1846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2" t="s">
        <v>1899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2" t="s">
        <v>1899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2" t="s">
        <v>1846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1" t="s">
        <v>1793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1822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2" t="s">
        <v>1846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2" t="s">
        <v>1846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2" t="s">
        <v>1846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2" t="s">
        <v>1899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78336</v>
      </c>
      <c r="G597" s="64">
        <v>0</v>
      </c>
      <c r="H597" s="64">
        <v>0</v>
      </c>
      <c r="I597" s="64">
        <v>814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1300</v>
      </c>
      <c r="U597" s="33"/>
      <c r="V597" s="162" t="s">
        <v>1899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7764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2" t="s">
        <v>1899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2016-06-20T17:42:59Z</dcterms:modified>
</cp:coreProperties>
</file>