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45" yWindow="1410" windowWidth="15330" windowHeight="3945" activeTab="4"/>
  </bookViews>
  <sheets>
    <sheet name="Sheet1" sheetId="5" r:id="rId1"/>
    <sheet name="Sheet2" sheetId="6" r:id="rId2"/>
    <sheet name="certret" sheetId="4" r:id="rId3"/>
    <sheet name="certoff" sheetId="3" r:id="rId4"/>
    <sheet name="nr_co" sheetId="2" r:id="rId5"/>
  </sheets>
  <definedNames>
    <definedName name="_xlnm.Print_Area" localSheetId="4">nr_co!$A$31:$T$598</definedName>
    <definedName name="_xlnm.Print_Titles" localSheetId="4">nr_co!$1:$6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H59" i="6" l="1"/>
  <c r="G59" i="6"/>
  <c r="F59" i="6"/>
  <c r="E59" i="6"/>
  <c r="D59" i="6"/>
  <c r="C59" i="6"/>
  <c r="G29" i="4" l="1"/>
  <c r="F29" i="4"/>
  <c r="E29" i="4"/>
  <c r="D29" i="4"/>
  <c r="C29" i="4"/>
  <c r="B29" i="4"/>
  <c r="B29" i="3" l="1"/>
  <c r="C29" i="3"/>
  <c r="D29" i="3"/>
  <c r="E29" i="3"/>
  <c r="F29" i="3"/>
  <c r="G29" i="3"/>
  <c r="N4" i="3" l="1"/>
  <c r="S28" i="4" l="1"/>
  <c r="R28" i="4"/>
  <c r="Q28" i="4"/>
  <c r="O28" i="4"/>
  <c r="N28" i="4"/>
  <c r="M28" i="4"/>
  <c r="S27" i="4"/>
  <c r="R27" i="4"/>
  <c r="Q27" i="4"/>
  <c r="O27" i="4"/>
  <c r="N27" i="4"/>
  <c r="M27" i="4"/>
  <c r="S26" i="4"/>
  <c r="R26" i="4"/>
  <c r="Q26" i="4"/>
  <c r="O26" i="4"/>
  <c r="N26" i="4"/>
  <c r="M26" i="4"/>
  <c r="S25" i="4"/>
  <c r="R25" i="4"/>
  <c r="Q25" i="4"/>
  <c r="O25" i="4"/>
  <c r="N25" i="4"/>
  <c r="M25" i="4"/>
  <c r="S24" i="4"/>
  <c r="R24" i="4"/>
  <c r="Q24" i="4"/>
  <c r="O24" i="4"/>
  <c r="N24" i="4"/>
  <c r="M24" i="4"/>
  <c r="S23" i="4"/>
  <c r="R23" i="4"/>
  <c r="Q23" i="4"/>
  <c r="O23" i="4"/>
  <c r="N23" i="4"/>
  <c r="M23" i="4"/>
  <c r="S22" i="4"/>
  <c r="R22" i="4"/>
  <c r="Q22" i="4"/>
  <c r="O22" i="4"/>
  <c r="N22" i="4"/>
  <c r="M22" i="4"/>
  <c r="S21" i="4"/>
  <c r="R21" i="4"/>
  <c r="Q21" i="4"/>
  <c r="O21" i="4"/>
  <c r="N21" i="4"/>
  <c r="M21" i="4"/>
  <c r="S20" i="4"/>
  <c r="R20" i="4"/>
  <c r="Q20" i="4"/>
  <c r="O20" i="4"/>
  <c r="N20" i="4"/>
  <c r="M20" i="4"/>
  <c r="S19" i="4"/>
  <c r="R19" i="4"/>
  <c r="Q19" i="4"/>
  <c r="O19" i="4"/>
  <c r="N19" i="4"/>
  <c r="M19" i="4"/>
  <c r="S18" i="4"/>
  <c r="R18" i="4"/>
  <c r="Q18" i="4"/>
  <c r="O18" i="4"/>
  <c r="N18" i="4"/>
  <c r="M18" i="4"/>
  <c r="S17" i="4"/>
  <c r="R17" i="4"/>
  <c r="Q17" i="4"/>
  <c r="O17" i="4"/>
  <c r="N17" i="4"/>
  <c r="M17" i="4"/>
  <c r="S16" i="4"/>
  <c r="R16" i="4"/>
  <c r="Q16" i="4"/>
  <c r="O16" i="4"/>
  <c r="N16" i="4"/>
  <c r="M16" i="4"/>
  <c r="S15" i="4"/>
  <c r="R15" i="4"/>
  <c r="Q15" i="4"/>
  <c r="O15" i="4"/>
  <c r="N15" i="4"/>
  <c r="M15" i="4"/>
  <c r="S14" i="4"/>
  <c r="R14" i="4"/>
  <c r="Q14" i="4"/>
  <c r="O14" i="4"/>
  <c r="N14" i="4"/>
  <c r="M14" i="4"/>
  <c r="S13" i="4"/>
  <c r="R13" i="4"/>
  <c r="Q13" i="4"/>
  <c r="O13" i="4"/>
  <c r="N13" i="4"/>
  <c r="M13" i="4"/>
  <c r="S12" i="4"/>
  <c r="R12" i="4"/>
  <c r="Q12" i="4"/>
  <c r="O12" i="4"/>
  <c r="N12" i="4"/>
  <c r="M12" i="4"/>
  <c r="S11" i="4"/>
  <c r="R11" i="4"/>
  <c r="Q11" i="4"/>
  <c r="O11" i="4"/>
  <c r="N11" i="4"/>
  <c r="M11" i="4"/>
  <c r="S10" i="4"/>
  <c r="R10" i="4"/>
  <c r="Q10" i="4"/>
  <c r="O10" i="4"/>
  <c r="N10" i="4"/>
  <c r="M10" i="4"/>
  <c r="S9" i="4"/>
  <c r="R9" i="4"/>
  <c r="Q9" i="4"/>
  <c r="O9" i="4"/>
  <c r="N9" i="4"/>
  <c r="M9" i="4"/>
  <c r="S8" i="4"/>
  <c r="R8" i="4"/>
  <c r="Q8" i="4"/>
  <c r="O8" i="4"/>
  <c r="N8" i="4"/>
  <c r="M8" i="4"/>
  <c r="S7" i="4"/>
  <c r="R7" i="4"/>
  <c r="Q7" i="4"/>
  <c r="O7" i="4"/>
  <c r="N7" i="4"/>
  <c r="M7" i="4"/>
  <c r="R4" i="4"/>
  <c r="L2" i="4"/>
  <c r="M30" i="4" l="1"/>
  <c r="R30" i="4"/>
  <c r="N30" i="4"/>
  <c r="S30" i="4"/>
  <c r="O30" i="4"/>
  <c r="Q30" i="4"/>
  <c r="S28" i="3"/>
  <c r="R28" i="3"/>
  <c r="Q28" i="3"/>
  <c r="S27" i="3"/>
  <c r="R27" i="3"/>
  <c r="Q27" i="3"/>
  <c r="S26" i="3"/>
  <c r="R26" i="3"/>
  <c r="Q26" i="3"/>
  <c r="S25" i="3"/>
  <c r="R25" i="3"/>
  <c r="Q25" i="3"/>
  <c r="S24" i="3"/>
  <c r="R24" i="3"/>
  <c r="Q24" i="3"/>
  <c r="S23" i="3"/>
  <c r="R23" i="3"/>
  <c r="Q23" i="3"/>
  <c r="S22" i="3"/>
  <c r="R22" i="3"/>
  <c r="Q22" i="3"/>
  <c r="S21" i="3"/>
  <c r="R21" i="3"/>
  <c r="Q21" i="3"/>
  <c r="S20" i="3"/>
  <c r="R20" i="3"/>
  <c r="Q20" i="3"/>
  <c r="S19" i="3"/>
  <c r="R19" i="3"/>
  <c r="Q19" i="3"/>
  <c r="S18" i="3"/>
  <c r="R18" i="3"/>
  <c r="Q18" i="3"/>
  <c r="S17" i="3"/>
  <c r="R17" i="3"/>
  <c r="Q17" i="3"/>
  <c r="S16" i="3"/>
  <c r="R16" i="3"/>
  <c r="Q16" i="3"/>
  <c r="S15" i="3"/>
  <c r="R15" i="3"/>
  <c r="Q15" i="3"/>
  <c r="S14" i="3"/>
  <c r="R14" i="3"/>
  <c r="Q14" i="3"/>
  <c r="S13" i="3"/>
  <c r="R13" i="3"/>
  <c r="Q13" i="3"/>
  <c r="S12" i="3"/>
  <c r="R12" i="3"/>
  <c r="Q12" i="3"/>
  <c r="S11" i="3"/>
  <c r="R11" i="3"/>
  <c r="Q11" i="3"/>
  <c r="S10" i="3"/>
  <c r="R10" i="3"/>
  <c r="Q10" i="3"/>
  <c r="S9" i="3"/>
  <c r="R9" i="3"/>
  <c r="Q9" i="3"/>
  <c r="S8" i="3"/>
  <c r="R8" i="3"/>
  <c r="Q8" i="3"/>
  <c r="S7" i="3"/>
  <c r="R7" i="3"/>
  <c r="Q7" i="3"/>
  <c r="O28" i="3"/>
  <c r="N28" i="3"/>
  <c r="M28" i="3"/>
  <c r="O27" i="3"/>
  <c r="N27" i="3"/>
  <c r="M27" i="3"/>
  <c r="O26" i="3"/>
  <c r="N26" i="3"/>
  <c r="M26" i="3"/>
  <c r="O25" i="3"/>
  <c r="N25" i="3"/>
  <c r="M25" i="3"/>
  <c r="O24" i="3"/>
  <c r="N24" i="3"/>
  <c r="M24" i="3"/>
  <c r="O23" i="3"/>
  <c r="N23" i="3"/>
  <c r="M23" i="3"/>
  <c r="O22" i="3"/>
  <c r="N22" i="3"/>
  <c r="M22" i="3"/>
  <c r="O21" i="3"/>
  <c r="N21" i="3"/>
  <c r="M21" i="3"/>
  <c r="O20" i="3"/>
  <c r="N20" i="3"/>
  <c r="M20" i="3"/>
  <c r="O19" i="3"/>
  <c r="N19" i="3"/>
  <c r="M19" i="3"/>
  <c r="O18" i="3"/>
  <c r="N18" i="3"/>
  <c r="M18" i="3"/>
  <c r="O17" i="3"/>
  <c r="N17" i="3"/>
  <c r="M17" i="3"/>
  <c r="O16" i="3"/>
  <c r="N16" i="3"/>
  <c r="M16" i="3"/>
  <c r="O15" i="3"/>
  <c r="N15" i="3"/>
  <c r="M15" i="3"/>
  <c r="O14" i="3"/>
  <c r="N14" i="3"/>
  <c r="M14" i="3"/>
  <c r="O13" i="3"/>
  <c r="N13" i="3"/>
  <c r="M13" i="3"/>
  <c r="O12" i="3"/>
  <c r="N12" i="3"/>
  <c r="M12" i="3"/>
  <c r="O11" i="3"/>
  <c r="N11" i="3"/>
  <c r="M11" i="3"/>
  <c r="O10" i="3"/>
  <c r="N10" i="3"/>
  <c r="M10" i="3"/>
  <c r="O9" i="3"/>
  <c r="N9" i="3"/>
  <c r="M9" i="3"/>
  <c r="O8" i="3"/>
  <c r="N8" i="3"/>
  <c r="M8" i="3"/>
  <c r="O7" i="3"/>
  <c r="N7" i="3"/>
  <c r="M7" i="3"/>
  <c r="R4" i="3"/>
  <c r="L2" i="3"/>
  <c r="N28" i="2"/>
  <c r="J28" i="2"/>
  <c r="S27" i="2"/>
  <c r="Q27" i="2"/>
  <c r="O27" i="2"/>
  <c r="I27" i="2"/>
  <c r="T27" i="2"/>
  <c r="J27" i="2"/>
  <c r="H27" i="2"/>
  <c r="F27" i="2"/>
  <c r="S26" i="2"/>
  <c r="Q26" i="2"/>
  <c r="O26" i="2"/>
  <c r="M26" i="2"/>
  <c r="I26" i="2"/>
  <c r="Q25" i="2"/>
  <c r="O25" i="2"/>
  <c r="K25" i="2"/>
  <c r="G25" i="2"/>
  <c r="O24" i="2"/>
  <c r="M24" i="2"/>
  <c r="I24" i="2"/>
  <c r="R24" i="2"/>
  <c r="P24" i="2"/>
  <c r="L24" i="2"/>
  <c r="J24" i="2"/>
  <c r="F24" i="2"/>
  <c r="S23" i="2"/>
  <c r="M23" i="2"/>
  <c r="K23" i="2"/>
  <c r="O22" i="2"/>
  <c r="I22" i="2"/>
  <c r="G22" i="2"/>
  <c r="T21" i="2"/>
  <c r="N21" i="2"/>
  <c r="L21" i="2"/>
  <c r="O20" i="2"/>
  <c r="M20" i="2"/>
  <c r="K20" i="2"/>
  <c r="I20" i="2"/>
  <c r="G20" i="2"/>
  <c r="T19" i="2"/>
  <c r="N19" i="2"/>
  <c r="L19" i="2"/>
  <c r="F19" i="2"/>
  <c r="Q18" i="2"/>
  <c r="O18" i="2"/>
  <c r="M18" i="2"/>
  <c r="K18" i="2"/>
  <c r="I18" i="2"/>
  <c r="T17" i="2"/>
  <c r="P17" i="2"/>
  <c r="N17" i="2"/>
  <c r="F17" i="2"/>
  <c r="R16" i="2"/>
  <c r="N16" i="2"/>
  <c r="L16" i="2"/>
  <c r="F16" i="2"/>
  <c r="T15" i="2"/>
  <c r="L15" i="2"/>
  <c r="J15" i="2"/>
  <c r="H15" i="2"/>
  <c r="F15" i="2"/>
  <c r="R14" i="2"/>
  <c r="P14" i="2"/>
  <c r="N14" i="2"/>
  <c r="L14" i="2"/>
  <c r="H14" i="2"/>
  <c r="L13" i="2"/>
  <c r="H13" i="2"/>
  <c r="N12" i="2"/>
  <c r="L12" i="2"/>
  <c r="J12" i="2"/>
  <c r="H12" i="2"/>
  <c r="T11" i="2"/>
  <c r="N11" i="2"/>
  <c r="L11" i="2"/>
  <c r="Q10" i="2"/>
  <c r="O10" i="2"/>
  <c r="M10" i="2"/>
  <c r="K10" i="2"/>
  <c r="G10" i="2"/>
  <c r="S9" i="2"/>
  <c r="M9" i="2"/>
  <c r="K9" i="2"/>
  <c r="G9" i="2"/>
  <c r="M8" i="2"/>
  <c r="I8" i="2"/>
  <c r="R7" i="2"/>
  <c r="P7" i="2"/>
  <c r="L7" i="2"/>
  <c r="J7" i="2"/>
  <c r="F7" i="2"/>
  <c r="Q28" i="2"/>
  <c r="M28" i="2"/>
  <c r="I28" i="2"/>
  <c r="P27" i="2"/>
  <c r="K27" i="2"/>
  <c r="G27" i="2"/>
  <c r="J26" i="2"/>
  <c r="F26" i="2"/>
  <c r="S25" i="2"/>
  <c r="R25" i="2"/>
  <c r="J25" i="2"/>
  <c r="F25" i="2"/>
  <c r="K24" i="2"/>
  <c r="G24" i="2"/>
  <c r="Q24" i="2"/>
  <c r="N23" i="2"/>
  <c r="G23" i="2"/>
  <c r="F23" i="2"/>
  <c r="S22" i="2"/>
  <c r="N22" i="2"/>
  <c r="J22" i="2"/>
  <c r="F22" i="2"/>
  <c r="Q21" i="2"/>
  <c r="M21" i="2"/>
  <c r="S20" i="2"/>
  <c r="N20" i="2"/>
  <c r="J20" i="2"/>
  <c r="F20" i="2"/>
  <c r="M19" i="2"/>
  <c r="J19" i="2"/>
  <c r="I19" i="2"/>
  <c r="T18" i="2"/>
  <c r="P18" i="2"/>
  <c r="L18" i="2"/>
  <c r="H18" i="2"/>
  <c r="Q17" i="2"/>
  <c r="M17" i="2"/>
  <c r="S17" i="2"/>
  <c r="O17" i="2"/>
  <c r="L17" i="2"/>
  <c r="K17" i="2"/>
  <c r="H17" i="2"/>
  <c r="G17" i="2"/>
  <c r="K16" i="2"/>
  <c r="G16" i="2"/>
  <c r="Q16" i="2"/>
  <c r="I16" i="2"/>
  <c r="R15" i="2"/>
  <c r="Q15" i="2"/>
  <c r="N15" i="2"/>
  <c r="I15" i="2"/>
  <c r="Q14" i="2"/>
  <c r="M14" i="2"/>
  <c r="F14" i="2"/>
  <c r="S13" i="2"/>
  <c r="P13" i="2"/>
  <c r="O13" i="2"/>
  <c r="R12" i="2"/>
  <c r="M12" i="2"/>
  <c r="I12" i="2"/>
  <c r="K11" i="2"/>
  <c r="R11" i="2"/>
  <c r="M11" i="2"/>
  <c r="J11" i="2"/>
  <c r="I11" i="2"/>
  <c r="F11" i="2"/>
  <c r="T10" i="2"/>
  <c r="P10" i="2"/>
  <c r="L10" i="2"/>
  <c r="H10" i="2"/>
  <c r="Q9" i="2"/>
  <c r="P9" i="2"/>
  <c r="L9" i="2"/>
  <c r="H9" i="2"/>
  <c r="S8" i="2"/>
  <c r="N8" i="2"/>
  <c r="K8" i="2"/>
  <c r="J8" i="2"/>
  <c r="G8" i="2"/>
  <c r="F8" i="2"/>
  <c r="S7" i="2"/>
  <c r="K7" i="2"/>
  <c r="H7" i="2"/>
  <c r="G7" i="2"/>
  <c r="R28" i="2"/>
  <c r="L28" i="2"/>
  <c r="F28" i="2"/>
  <c r="M27" i="2"/>
  <c r="T26" i="2"/>
  <c r="R26" i="2"/>
  <c r="L26" i="2"/>
  <c r="K26" i="2"/>
  <c r="M25" i="2"/>
  <c r="T24" i="2"/>
  <c r="N24" i="2"/>
  <c r="H24" i="2"/>
  <c r="T23" i="2"/>
  <c r="J23" i="2"/>
  <c r="H23" i="2"/>
  <c r="O23" i="2"/>
  <c r="I23" i="2"/>
  <c r="T22" i="2"/>
  <c r="R22" i="2"/>
  <c r="H22" i="2"/>
  <c r="Q22" i="2"/>
  <c r="M22" i="2"/>
  <c r="I21" i="2"/>
  <c r="P21" i="2"/>
  <c r="H21" i="2"/>
  <c r="P19" i="2"/>
  <c r="H19" i="2"/>
  <c r="S18" i="2"/>
  <c r="G18" i="2"/>
  <c r="O16" i="2"/>
  <c r="M16" i="2"/>
  <c r="T16" i="2"/>
  <c r="H16" i="2"/>
  <c r="P15" i="2"/>
  <c r="S14" i="2"/>
  <c r="I14" i="2"/>
  <c r="T14" i="2"/>
  <c r="J14" i="2"/>
  <c r="F13" i="2"/>
  <c r="S12" i="2"/>
  <c r="Q12" i="2"/>
  <c r="K12" i="2"/>
  <c r="T12" i="2"/>
  <c r="F12" i="2"/>
  <c r="P11" i="2"/>
  <c r="H11" i="2"/>
  <c r="I10" i="2"/>
  <c r="O9" i="2"/>
  <c r="I9" i="2"/>
  <c r="Q8" i="2"/>
  <c r="L8" i="2"/>
  <c r="T7" i="2"/>
  <c r="N7" i="2"/>
  <c r="P28" i="2"/>
  <c r="H28" i="2"/>
  <c r="G26" i="2"/>
  <c r="I25" i="2"/>
  <c r="K22" i="2"/>
  <c r="K21" i="2"/>
  <c r="G21" i="2"/>
  <c r="R21" i="2"/>
  <c r="Q20" i="2"/>
  <c r="R19" i="2"/>
  <c r="F18" i="2"/>
  <c r="J17" i="2"/>
  <c r="P16" i="2"/>
  <c r="M15" i="2"/>
  <c r="O14" i="2"/>
  <c r="K14" i="2"/>
  <c r="G14" i="2"/>
  <c r="R13" i="2"/>
  <c r="O12" i="2"/>
  <c r="S11" i="2"/>
  <c r="Q11" i="2"/>
  <c r="G11" i="2"/>
  <c r="S10" i="2"/>
  <c r="O8" i="2"/>
  <c r="O28" i="2"/>
  <c r="K28" i="2"/>
  <c r="N27" i="2"/>
  <c r="P26" i="2"/>
  <c r="P25" i="2"/>
  <c r="L25" i="2"/>
  <c r="H25" i="2"/>
  <c r="S24" i="2"/>
  <c r="P23" i="2"/>
  <c r="L23" i="2"/>
  <c r="P22" i="2"/>
  <c r="L22" i="2"/>
  <c r="O21" i="2"/>
  <c r="T20" i="2"/>
  <c r="P20" i="2"/>
  <c r="L20" i="2"/>
  <c r="S19" i="2"/>
  <c r="O19" i="2"/>
  <c r="K19" i="2"/>
  <c r="G19" i="2"/>
  <c r="N18" i="2"/>
  <c r="J18" i="2"/>
  <c r="R17" i="2"/>
  <c r="I17" i="2"/>
  <c r="S16" i="2"/>
  <c r="S15" i="2"/>
  <c r="O15" i="2"/>
  <c r="K15" i="2"/>
  <c r="N13" i="2"/>
  <c r="M13" i="2"/>
  <c r="J13" i="2"/>
  <c r="I13" i="2"/>
  <c r="P12" i="2"/>
  <c r="O11" i="2"/>
  <c r="N10" i="2"/>
  <c r="J10" i="2"/>
  <c r="R9" i="2"/>
  <c r="N9" i="2"/>
  <c r="F9" i="2"/>
  <c r="T8" i="2"/>
  <c r="P8" i="2"/>
  <c r="H8" i="2"/>
  <c r="I7" i="2"/>
  <c r="L27" i="2"/>
  <c r="H26" i="2"/>
  <c r="N26" i="2"/>
  <c r="N25" i="2"/>
  <c r="J21" i="2"/>
  <c r="R20" i="2"/>
  <c r="Q19" i="2"/>
  <c r="J16" i="2"/>
  <c r="T13" i="2"/>
  <c r="T9" i="2"/>
  <c r="R8" i="2"/>
  <c r="O7" i="2"/>
  <c r="S28" i="2"/>
  <c r="R27" i="2"/>
  <c r="T25" i="2"/>
  <c r="S21" i="2"/>
  <c r="H20" i="2"/>
  <c r="R18" i="2"/>
  <c r="G15" i="2"/>
  <c r="Q13" i="2"/>
  <c r="G12" i="2"/>
  <c r="F10" i="2"/>
  <c r="J9" i="2"/>
  <c r="M7" i="2"/>
  <c r="G28" i="2"/>
  <c r="G13" i="2"/>
  <c r="R10" i="2"/>
  <c r="Q7" i="2"/>
  <c r="Q23" i="2"/>
  <c r="K13" i="2"/>
  <c r="F21" i="2"/>
  <c r="T28" i="2"/>
  <c r="B4" i="4"/>
  <c r="N4" i="4" s="1"/>
  <c r="H28" i="6"/>
  <c r="G28" i="6"/>
  <c r="F28" i="6"/>
  <c r="E28" i="6"/>
  <c r="D28" i="6"/>
  <c r="C28" i="6"/>
  <c r="E4" i="4"/>
  <c r="A2" i="4"/>
  <c r="L3" i="4" s="1"/>
  <c r="A2" i="3"/>
  <c r="L3" i="3" s="1"/>
  <c r="R23" i="2"/>
  <c r="N30" i="3" l="1"/>
  <c r="R30" i="3"/>
  <c r="S30" i="3"/>
  <c r="P29" i="2"/>
  <c r="O30" i="3"/>
  <c r="Q30" i="3"/>
  <c r="M30" i="3"/>
  <c r="Q29" i="2"/>
  <c r="M29" i="2"/>
  <c r="I29" i="2"/>
  <c r="O29" i="2"/>
  <c r="H29" i="2"/>
  <c r="J29" i="2"/>
  <c r="T29" i="2"/>
  <c r="G29" i="2"/>
  <c r="R29" i="2"/>
  <c r="K29" i="2"/>
  <c r="L29" i="2"/>
  <c r="F29" i="2"/>
  <c r="N29" i="2"/>
  <c r="S29" i="2"/>
</calcChain>
</file>

<file path=xl/sharedStrings.xml><?xml version="1.0" encoding="utf-8"?>
<sst xmlns="http://schemas.openxmlformats.org/spreadsheetml/2006/main" count="3860" uniqueCount="2038">
  <si>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</si>
  <si>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</si>
  <si>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</si>
  <si>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</si>
  <si>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</si>
  <si>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</si>
  <si>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</si>
  <si>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</si>
  <si>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</si>
  <si>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</si>
  <si>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</si>
  <si>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</si>
  <si>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</si>
  <si>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</si>
  <si>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</si>
  <si>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</si>
  <si>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</si>
  <si>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</si>
  <si>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</si>
  <si>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</si>
  <si>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</si>
  <si>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</si>
  <si>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</si>
  <si>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</si>
  <si>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</si>
  <si>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</si>
  <si>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</si>
  <si>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</si>
  <si>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</si>
  <si>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</si>
  <si>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</si>
  <si>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</si>
  <si>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</si>
  <si>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</si>
  <si>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</si>
  <si>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</si>
  <si>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</si>
  <si>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</si>
  <si>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</si>
  <si>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</si>
  <si>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</si>
  <si>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</si>
  <si>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</si>
  <si>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</si>
  <si>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</si>
  <si>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</si>
  <si>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</si>
  <si>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</si>
  <si>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</si>
  <si>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</si>
  <si>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</si>
  <si>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</si>
  <si>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</si>
  <si>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</si>
  <si>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</si>
  <si>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</si>
  <si>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</si>
  <si>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</si>
  <si>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</si>
  <si>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</si>
  <si>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</si>
  <si>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</si>
  <si>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</si>
  <si>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</si>
  <si>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</si>
  <si>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</si>
  <si>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</si>
  <si>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</si>
  <si>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</si>
  <si>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</si>
  <si>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</si>
  <si>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</si>
  <si>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</si>
  <si>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</si>
  <si>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</si>
  <si>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</si>
  <si>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</si>
  <si>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</si>
  <si>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</si>
  <si>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</si>
  <si>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</si>
  <si>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</si>
  <si>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</si>
  <si>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</si>
  <si>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</si>
  <si>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</si>
  <si>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</si>
  <si>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</si>
  <si>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</si>
  <si>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</si>
  <si>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</si>
  <si>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</si>
  <si>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</si>
  <si>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</si>
  <si>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</si>
  <si>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</si>
  <si>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</si>
  <si>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</si>
  <si>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</si>
  <si>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</si>
  <si>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</si>
  <si>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</si>
  <si>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</si>
  <si>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</si>
  <si>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</si>
  <si>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</si>
  <si>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</si>
  <si>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</si>
  <si>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</si>
  <si>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</si>
  <si>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</si>
  <si>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</si>
  <si>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</si>
  <si>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</si>
  <si>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</si>
  <si>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</si>
  <si>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</si>
  <si>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</si>
  <si>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</si>
  <si>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</si>
  <si>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</si>
  <si>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</si>
  <si>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</si>
  <si>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</si>
  <si>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</si>
  <si>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</si>
  <si>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</si>
  <si>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</si>
  <si>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</si>
  <si>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</si>
  <si>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</si>
  <si>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</si>
  <si>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</si>
  <si>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</si>
  <si>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</si>
  <si>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</si>
  <si>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</si>
  <si>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</si>
  <si>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</si>
  <si>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</si>
  <si>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</si>
  <si>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</si>
  <si>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</si>
  <si>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</si>
  <si>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</si>
  <si>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</si>
  <si>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</si>
  <si>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</si>
  <si>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</si>
  <si>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</si>
  <si>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</si>
  <si>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</si>
  <si>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</si>
  <si>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</si>
  <si>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</si>
  <si>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</si>
  <si>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</si>
  <si>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</si>
  <si>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</si>
  <si>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</si>
  <si>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</si>
  <si>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</si>
  <si>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</si>
  <si>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</si>
  <si>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</si>
  <si>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</si>
  <si>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</si>
  <si>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</si>
  <si>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</si>
  <si>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</si>
  <si>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</si>
  <si>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</si>
  <si>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</si>
  <si>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</si>
  <si>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</si>
  <si>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</si>
  <si>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</si>
  <si>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</si>
  <si>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</si>
  <si>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</si>
  <si>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</si>
  <si>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</si>
  <si>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</si>
  <si>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</si>
  <si>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</si>
  <si>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</si>
  <si>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</si>
  <si>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</si>
  <si>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</si>
  <si>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</si>
  <si>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</si>
  <si>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</si>
  <si>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</si>
  <si>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</si>
  <si>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</si>
  <si>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</si>
  <si>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</si>
  <si>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</si>
  <si>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</si>
  <si>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</si>
  <si>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</si>
  <si>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</si>
  <si>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</si>
  <si>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</si>
  <si>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</si>
  <si>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</si>
  <si>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</si>
  <si>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</si>
  <si>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</si>
  <si>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</si>
  <si>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</si>
  <si>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</si>
  <si>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</si>
  <si>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</si>
  <si>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</si>
  <si>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</si>
  <si>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</si>
  <si>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</si>
  <si>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</si>
  <si>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</si>
  <si>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</si>
  <si>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</si>
  <si>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</si>
  <si>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</si>
  <si>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</si>
  <si>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</si>
  <si>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</si>
  <si>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</si>
  <si>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</si>
  <si>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</si>
  <si>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</si>
  <si>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</si>
  <si>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</si>
  <si>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</si>
  <si>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</si>
  <si>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</si>
  <si>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</si>
  <si>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</si>
  <si>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</si>
  <si>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</si>
  <si>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</si>
  <si>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</si>
  <si>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</si>
  <si>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</si>
  <si>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</si>
  <si>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</si>
  <si>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</si>
  <si>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</si>
  <si>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</si>
  <si>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</si>
  <si>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</si>
  <si>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</si>
  <si>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</si>
  <si>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</si>
  <si>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</si>
  <si>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</si>
  <si>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</si>
  <si>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</si>
  <si>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</si>
  <si>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</si>
  <si>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</si>
  <si>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</si>
  <si>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</si>
  <si>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</si>
  <si>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</si>
  <si>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</si>
  <si>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</si>
  <si>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</si>
  <si>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</si>
  <si>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</si>
  <si>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</si>
  <si>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</si>
  <si>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</si>
  <si>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</si>
  <si>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</si>
  <si>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</si>
  <si>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</si>
  <si>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</si>
  <si>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</si>
  <si>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</si>
  <si>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</si>
  <si>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</si>
  <si>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</si>
  <si>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</si>
  <si>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</si>
  <si>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</si>
  <si>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</si>
  <si>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</si>
  <si>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</si>
  <si>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</si>
  <si>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</si>
  <si>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</si>
  <si>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</si>
  <si>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</si>
  <si>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</si>
  <si>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</si>
  <si>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</si>
  <si>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</si>
  <si>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</si>
  <si>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</si>
  <si>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</si>
  <si>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</si>
  <si>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</si>
  <si>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</si>
  <si>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</si>
  <si>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</si>
  <si>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</si>
  <si>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</si>
  <si>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</si>
  <si>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</si>
  <si>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</si>
  <si>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</si>
  <si>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</si>
  <si>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</si>
  <si>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</si>
  <si>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</si>
  <si>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</si>
  <si>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</si>
  <si>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</si>
  <si>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</si>
  <si>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</si>
  <si>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</si>
  <si>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</si>
  <si>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</si>
  <si>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</si>
  <si>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</si>
  <si>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</si>
  <si>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</si>
  <si>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</si>
  <si>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</si>
  <si>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</si>
  <si>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</si>
  <si>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</si>
  <si>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</si>
  <si>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</si>
  <si>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</si>
  <si>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</si>
  <si>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</si>
  <si>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</si>
  <si>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</si>
  <si>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</si>
  <si>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</si>
  <si>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</si>
  <si>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</si>
  <si>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</si>
  <si>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</si>
  <si>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</si>
  <si>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</si>
  <si>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</si>
  <si>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</si>
  <si>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</si>
  <si>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</si>
  <si>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</si>
  <si>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</si>
  <si>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</si>
  <si>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</si>
  <si>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</si>
  <si>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</si>
  <si>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</si>
  <si>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</si>
  <si>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</si>
  <si>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</si>
  <si>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</si>
  <si>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</si>
  <si>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</si>
  <si>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</si>
  <si>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</si>
  <si>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</si>
  <si>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</si>
  <si>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</si>
  <si>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</si>
  <si>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</si>
  <si>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</si>
  <si>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</si>
  <si>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</si>
  <si>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</si>
  <si>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</si>
  <si>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</si>
  <si>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</si>
  <si>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</si>
  <si>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</si>
  <si>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</si>
  <si>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</si>
  <si>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</si>
  <si>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</si>
  <si>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</si>
  <si>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</si>
  <si>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</si>
  <si>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</si>
  <si>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</si>
  <si>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</si>
  <si>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</si>
  <si>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</si>
  <si>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</si>
  <si>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</si>
  <si>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</si>
  <si>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</si>
  <si>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</si>
  <si>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</si>
  <si>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</si>
  <si>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</si>
  <si>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</si>
  <si>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</si>
  <si>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</si>
  <si>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</si>
  <si>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</si>
  <si>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</si>
  <si>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</si>
  <si>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</si>
  <si>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</si>
  <si>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</si>
  <si>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</si>
  <si>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</si>
  <si>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</si>
  <si>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</si>
  <si>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</si>
  <si>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</si>
  <si>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</si>
  <si>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</si>
  <si>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</si>
  <si>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</si>
  <si>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</si>
  <si>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</si>
  <si>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</si>
  <si>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</si>
  <si>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</si>
  <si>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</si>
  <si>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</si>
  <si>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</si>
  <si>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</si>
  <si>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</si>
  <si>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</si>
  <si>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</si>
  <si>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</si>
  <si>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</si>
  <si>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</si>
  <si>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</si>
  <si>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</si>
  <si>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</si>
  <si>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</si>
  <si>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</si>
  <si>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</si>
  <si>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</si>
  <si>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</si>
  <si>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</si>
  <si>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</si>
  <si>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</si>
  <si>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</si>
  <si>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</si>
  <si>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</si>
  <si>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</si>
  <si>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</si>
  <si>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</si>
  <si>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</si>
  <si>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</si>
  <si>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</si>
  <si>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</si>
  <si>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</si>
  <si>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</si>
  <si>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</si>
  <si>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</si>
  <si>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</si>
  <si>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</si>
  <si>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</si>
  <si>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</si>
  <si>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</si>
  <si>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</si>
  <si>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</si>
  <si>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</si>
  <si>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</si>
  <si>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</si>
  <si>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</si>
  <si>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</si>
  <si>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</si>
  <si>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</si>
  <si>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</si>
  <si>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</si>
  <si>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</si>
  <si>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</si>
  <si>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</si>
  <si>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</si>
  <si>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</si>
  <si>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</si>
  <si>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</si>
  <si>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</si>
  <si>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</si>
  <si>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</si>
  <si>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</si>
  <si>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</si>
  <si>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</si>
  <si>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</si>
  <si>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</si>
  <si>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</si>
  <si>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</si>
  <si>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</si>
  <si>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</si>
  <si>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</si>
  <si>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</si>
  <si>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</si>
  <si>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</si>
  <si>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</si>
  <si>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</si>
  <si>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</si>
  <si>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</si>
  <si>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</si>
  <si>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</si>
  <si>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</si>
  <si>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</si>
  <si>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</si>
  <si>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</si>
  <si>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</si>
  <si>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</si>
  <si>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</si>
  <si>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</si>
  <si>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</si>
  <si>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</si>
  <si>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</si>
  <si>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</si>
  <si>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</si>
  <si>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</si>
  <si>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</si>
  <si>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</si>
  <si>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</si>
  <si>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</si>
  <si>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</si>
  <si>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</si>
  <si>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</si>
  <si>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</si>
  <si>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</si>
  <si>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</si>
  <si>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</si>
  <si>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</si>
  <si>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</si>
  <si>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</si>
  <si>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</si>
  <si>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</si>
  <si>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</si>
  <si>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</si>
  <si>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</si>
  <si>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</si>
  <si>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</si>
  <si>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</si>
  <si>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</si>
  <si>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</si>
  <si>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</si>
  <si>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</si>
  <si>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</si>
  <si>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</si>
  <si>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</si>
  <si>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</si>
  <si>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</si>
  <si>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</si>
  <si>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</si>
  <si>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</si>
  <si>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</si>
  <si>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</si>
  <si>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</si>
  <si>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</si>
  <si>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</si>
  <si>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</si>
  <si>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</si>
  <si>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</si>
  <si>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</si>
  <si>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</si>
  <si>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</si>
  <si>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</si>
  <si>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</si>
  <si>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</si>
  <si>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</si>
  <si>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</si>
  <si>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</si>
  <si>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</si>
  <si>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</si>
  <si>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</si>
  <si>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</si>
  <si>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</si>
  <si>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</si>
  <si>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</si>
  <si>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</si>
  <si>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</si>
  <si>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</si>
  <si>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</si>
  <si>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</si>
  <si>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</si>
  <si>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</si>
  <si>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</si>
  <si>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</si>
  <si>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</si>
  <si>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</si>
  <si>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</si>
  <si>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</si>
  <si>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</si>
  <si>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</si>
  <si>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</si>
  <si>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</si>
  <si>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</si>
  <si>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</si>
  <si>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</si>
  <si>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</si>
  <si>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</si>
  <si>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</si>
  <si>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</si>
  <si>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</si>
  <si>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</si>
  <si>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</si>
  <si>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</si>
  <si>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</si>
  <si>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</si>
  <si>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</si>
  <si>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</si>
  <si>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</si>
  <si>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</si>
  <si>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</si>
  <si>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</si>
  <si>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</si>
  <si>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</si>
  <si>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</si>
  <si>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</si>
  <si>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</si>
  <si>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</si>
  <si>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</si>
  <si>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</si>
  <si>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</si>
  <si>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</si>
  <si>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</si>
  <si>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</si>
  <si>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</si>
  <si>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</si>
  <si>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</si>
  <si>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</si>
  <si>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</si>
  <si>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</si>
  <si>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</si>
  <si>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</si>
  <si>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</si>
  <si>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</si>
  <si>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</si>
  <si>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</si>
  <si>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</si>
  <si>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</si>
  <si>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</si>
  <si>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</si>
  <si>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</si>
  <si>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</si>
  <si>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</si>
  <si>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</si>
  <si>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</si>
  <si>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</si>
  <si>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</si>
  <si>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</si>
  <si>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</si>
  <si>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</si>
  <si>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</si>
  <si>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</si>
  <si>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</si>
  <si>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</si>
  <si>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</si>
  <si>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</si>
  <si>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</si>
  <si>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</si>
  <si>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</si>
  <si>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</si>
  <si>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</si>
  <si>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</si>
  <si>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</si>
  <si>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</si>
  <si>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</si>
  <si>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</si>
  <si>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</si>
  <si>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</si>
  <si>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</si>
  <si>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</si>
  <si>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</si>
  <si>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</si>
  <si>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</si>
  <si>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</si>
  <si>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</si>
  <si>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</si>
  <si>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</si>
  <si>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</si>
  <si>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</si>
  <si>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</si>
  <si>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</si>
  <si>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</si>
  <si>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</si>
  <si>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</si>
  <si>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</si>
  <si>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</si>
  <si>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</si>
  <si>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</si>
  <si>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</si>
  <si>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</si>
  <si>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</si>
  <si>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</si>
  <si>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</si>
  <si>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</si>
  <si>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</si>
  <si>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</si>
  <si>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</si>
  <si>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</si>
  <si>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</si>
  <si>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</si>
  <si>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</si>
  <si>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</si>
  <si>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</si>
  <si>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</si>
  <si>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</si>
  <si>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</si>
  <si>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</si>
  <si>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</si>
  <si>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</si>
  <si>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</si>
  <si>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</si>
  <si>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</si>
  <si>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</si>
  <si>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</si>
  <si>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</si>
  <si>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</si>
  <si>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</si>
  <si>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</si>
  <si>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</si>
  <si>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</si>
  <si>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</si>
  <si>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</si>
  <si>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</si>
  <si>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</si>
  <si>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</si>
  <si>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</si>
  <si>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</si>
  <si>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</si>
  <si>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</si>
  <si>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</si>
  <si>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</si>
  <si>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</si>
  <si>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</si>
  <si>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</si>
  <si>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</si>
  <si>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</si>
  <si>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</si>
  <si>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</si>
  <si>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</si>
  <si>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</si>
  <si>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</si>
  <si>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</si>
  <si>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</si>
  <si>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</si>
  <si>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</si>
  <si>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</si>
  <si>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</si>
  <si>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</si>
  <si>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</si>
  <si>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</si>
  <si>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</si>
  <si>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</si>
  <si>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</si>
  <si>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</si>
  <si>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</si>
  <si>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</si>
  <si>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</si>
  <si>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</si>
  <si>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</si>
  <si>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</si>
  <si>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</si>
  <si>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</si>
  <si>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</si>
  <si>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</si>
  <si>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</si>
  <si>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</si>
  <si>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</si>
  <si>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</si>
  <si>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</si>
  <si>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</si>
  <si>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</si>
  <si>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</si>
  <si>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</si>
  <si>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</si>
  <si>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</si>
  <si>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</si>
  <si>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</si>
  <si>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</si>
  <si>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</si>
  <si>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</si>
  <si>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</si>
  <si>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</si>
  <si>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</si>
  <si>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</si>
  <si>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</si>
  <si>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</si>
  <si>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</si>
  <si>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</si>
  <si>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</si>
  <si>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</si>
  <si>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</si>
  <si>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</si>
  <si>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</si>
  <si>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</si>
  <si>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</si>
  <si>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</si>
  <si>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</si>
  <si>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</si>
  <si>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</si>
  <si>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</si>
  <si>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</si>
  <si>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</si>
  <si>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</si>
  <si>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</si>
  <si>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</si>
  <si>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</si>
  <si>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</si>
  <si>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</si>
  <si>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</si>
  <si>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</si>
  <si>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</si>
  <si>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</si>
  <si>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</si>
  <si>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</si>
  <si>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</si>
  <si>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</si>
  <si>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</si>
  <si>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</si>
  <si>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</si>
  <si>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</si>
  <si>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</si>
  <si>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</si>
  <si>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</si>
  <si>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</si>
  <si>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</si>
  <si>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</si>
  <si>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</si>
  <si>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</si>
  <si>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</si>
  <si>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</si>
  <si>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</si>
  <si>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</si>
  <si>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</si>
  <si>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</si>
  <si>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</si>
  <si>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</si>
  <si>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</si>
  <si>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</si>
  <si>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</si>
  <si>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</si>
  <si>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</si>
  <si>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</si>
  <si>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</si>
  <si>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</si>
  <si>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</si>
  <si>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</si>
  <si>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</si>
  <si>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</si>
  <si>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</si>
  <si>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</si>
  <si>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</si>
  <si>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</si>
  <si>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</si>
  <si>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</si>
  <si>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</si>
  <si>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</si>
  <si>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</si>
  <si>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</si>
  <si>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</si>
  <si>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</si>
  <si>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</si>
  <si>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</si>
  <si>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</si>
  <si>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</si>
  <si>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</si>
  <si>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</si>
  <si>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</si>
  <si>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</si>
  <si>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</si>
  <si>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</si>
  <si>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</si>
  <si>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</si>
  <si>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</si>
  <si>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</si>
  <si>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</si>
  <si>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</si>
  <si>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</si>
  <si>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</si>
  <si>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</si>
  <si>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</si>
  <si>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</si>
  <si>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</si>
  <si>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</si>
  <si>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</si>
  <si>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</si>
  <si>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</si>
  <si>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</si>
  <si>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</si>
  <si>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</si>
  <si>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</si>
  <si>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</si>
  <si>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</si>
  <si>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</si>
  <si>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</si>
  <si>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</si>
  <si>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</si>
  <si>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</si>
  <si>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</si>
  <si>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</si>
  <si>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</si>
  <si>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</si>
  <si>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</si>
  <si>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</si>
  <si>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</si>
  <si>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</si>
  <si>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</si>
  <si>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</si>
  <si>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</si>
  <si>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</si>
  <si>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</si>
  <si>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</si>
  <si>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</si>
  <si>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</si>
  <si>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</si>
  <si>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</si>
  <si>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</si>
  <si>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</si>
  <si>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</si>
  <si>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</si>
  <si>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</si>
  <si>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</si>
  <si>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</si>
  <si>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</si>
  <si>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</si>
  <si>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</si>
  <si>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</si>
  <si>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</si>
  <si>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</si>
  <si>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</si>
  <si>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</si>
  <si>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</si>
  <si>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</si>
  <si>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</si>
  <si>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</si>
  <si>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</si>
  <si>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</si>
  <si>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</si>
  <si>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</si>
  <si>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</si>
  <si>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</si>
  <si>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</si>
  <si>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</si>
  <si>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</si>
  <si>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</si>
  <si>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</si>
  <si>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</si>
  <si>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</si>
  <si>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</si>
  <si>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</si>
  <si>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</si>
  <si>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</si>
  <si>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</si>
  <si>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</si>
  <si>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</si>
  <si>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</si>
  <si>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</si>
  <si>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</si>
  <si>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</si>
  <si>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</si>
  <si>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</si>
  <si>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</si>
  <si>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</si>
  <si>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</si>
  <si>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</si>
  <si>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</si>
  <si>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</si>
  <si>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</si>
  <si>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</si>
  <si>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</si>
  <si>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</si>
  <si>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</si>
  <si>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</si>
  <si>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</si>
  <si>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</si>
  <si>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</si>
  <si>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</si>
  <si>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</si>
  <si>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</si>
  <si>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</si>
  <si>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</si>
  <si>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</si>
  <si>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</si>
  <si>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</si>
  <si>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</si>
  <si>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</si>
  <si>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</si>
  <si>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</si>
  <si>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</si>
  <si>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</si>
  <si>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</si>
  <si>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</si>
  <si>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</si>
  <si>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</si>
  <si>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</si>
  <si>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</si>
  <si>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</si>
  <si>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</si>
  <si>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</si>
  <si>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</si>
  <si>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</si>
  <si>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</si>
  <si>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</si>
  <si>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</si>
  <si>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</si>
  <si>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</si>
  <si>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</si>
  <si>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</si>
  <si>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</si>
  <si>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</si>
  <si>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</si>
  <si>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</si>
  <si>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</si>
  <si>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</si>
  <si>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</si>
  <si>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</si>
  <si>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</si>
  <si>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</si>
  <si>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</si>
  <si>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</si>
  <si>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</si>
  <si>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</si>
  <si>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</si>
  <si>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</si>
  <si>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</si>
  <si>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</si>
  <si>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</si>
  <si>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</si>
  <si>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</si>
  <si>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</si>
  <si>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</si>
  <si>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</si>
  <si>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</si>
  <si>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</si>
  <si>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</si>
  <si>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</si>
  <si>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</si>
  <si>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</si>
  <si>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</si>
  <si>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</si>
  <si>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</si>
  <si>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</si>
  <si>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</si>
  <si>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</si>
  <si>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</si>
  <si>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</si>
  <si>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</si>
  <si>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</si>
  <si>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</si>
  <si>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</si>
  <si>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</si>
  <si>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</si>
  <si>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</si>
  <si>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</si>
  <si>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</si>
  <si>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</si>
  <si>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</si>
  <si>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</si>
  <si>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</si>
  <si>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</si>
  <si>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</si>
  <si>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</si>
  <si>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</si>
  <si>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</si>
  <si>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</si>
  <si>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</si>
  <si>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</si>
  <si>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</si>
  <si>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</si>
  <si>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</si>
  <si>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</si>
  <si>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</si>
  <si>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</si>
  <si>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</si>
  <si>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</si>
  <si>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</si>
  <si>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</si>
  <si>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</si>
  <si>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</si>
  <si>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</si>
  <si>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</si>
  <si>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</si>
  <si>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</si>
  <si>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</si>
  <si>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</si>
  <si>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</si>
  <si>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</si>
  <si>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</si>
  <si>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</si>
  <si>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</si>
  <si>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</si>
  <si>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</si>
  <si>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</si>
  <si>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</si>
  <si>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</si>
  <si>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</si>
  <si>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</si>
  <si>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</si>
  <si>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</si>
  <si>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</si>
  <si>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</si>
  <si>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</si>
  <si>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</si>
  <si>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</si>
  <si>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</si>
  <si>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</si>
  <si>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</si>
  <si>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</si>
  <si>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</si>
  <si>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</si>
  <si>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</si>
  <si>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</si>
  <si>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</si>
  <si>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</si>
  <si>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</si>
  <si>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</si>
  <si>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</si>
  <si>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</si>
  <si>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</si>
  <si>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</si>
  <si>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</si>
  <si>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</si>
  <si>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</si>
  <si>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</si>
  <si>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</si>
  <si>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</si>
  <si>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</si>
  <si>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</si>
  <si>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</si>
  <si>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</si>
  <si>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</si>
  <si>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</si>
  <si>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</si>
  <si>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</si>
  <si>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</si>
  <si>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</si>
  <si>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</si>
  <si>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</si>
  <si>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</si>
  <si>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</si>
  <si>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</si>
  <si>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</si>
  <si>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</si>
  <si>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</si>
  <si>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</si>
  <si>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</si>
  <si>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</si>
  <si>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</si>
  <si>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</si>
  <si>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</si>
  <si>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</si>
  <si>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</si>
  <si>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</si>
  <si>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</si>
  <si>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</si>
  <si>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</si>
  <si>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</si>
  <si>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</si>
  <si>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</si>
  <si>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</si>
  <si>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</si>
  <si>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</si>
  <si>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</si>
  <si>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</si>
  <si>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</si>
  <si>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</si>
  <si>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</si>
  <si>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</si>
  <si>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</si>
  <si>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</si>
  <si>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</si>
  <si>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</si>
  <si>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</si>
  <si>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</si>
  <si>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</si>
  <si>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</si>
  <si>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</si>
  <si>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</si>
  <si>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</si>
  <si>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</si>
  <si>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</si>
  <si>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</si>
  <si>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</si>
  <si>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</si>
  <si>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</si>
  <si>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</si>
  <si>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</si>
  <si>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</si>
  <si>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</si>
  <si>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</si>
  <si>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</si>
  <si>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</si>
  <si>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</si>
  <si>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</si>
  <si>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</si>
  <si>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</si>
  <si>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</si>
  <si>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</si>
  <si>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</si>
  <si>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</si>
  <si>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</si>
  <si>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</si>
  <si>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</si>
  <si>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</si>
  <si>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</si>
  <si>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</si>
  <si>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</si>
  <si>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</si>
  <si>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</si>
  <si>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</si>
  <si>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</si>
  <si>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</si>
  <si>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</si>
  <si>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</si>
  <si>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</si>
  <si>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</si>
  <si>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</si>
  <si>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</si>
  <si>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</si>
  <si>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</si>
  <si>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</si>
  <si>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</si>
  <si>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</si>
  <si>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</si>
  <si>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</si>
  <si>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</si>
  <si>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</si>
  <si>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</si>
  <si>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</si>
  <si>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</si>
  <si>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</si>
  <si>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</si>
  <si>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</si>
  <si>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</si>
  <si>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</si>
  <si>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</si>
  <si>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</si>
  <si>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</si>
  <si>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</si>
  <si>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</si>
  <si>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</si>
  <si>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</si>
  <si>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</si>
  <si>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</si>
  <si>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</si>
  <si>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</si>
  <si>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</si>
  <si>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</si>
  <si>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</si>
  <si>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</si>
  <si>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</si>
  <si>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</si>
  <si>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</si>
  <si>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</si>
  <si>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</si>
  <si>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</si>
  <si>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</si>
  <si>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</si>
  <si>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</si>
  <si>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</si>
  <si>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</si>
  <si>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</si>
  <si>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</si>
  <si>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</si>
  <si>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</si>
  <si>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</si>
  <si>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</si>
  <si>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</si>
  <si>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</si>
  <si>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</si>
  <si>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</si>
  <si>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</si>
  <si>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</si>
  <si>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</si>
  <si>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</si>
  <si>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</si>
  <si>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</si>
  <si>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</si>
  <si>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</si>
  <si>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</si>
  <si>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</si>
  <si>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</si>
  <si>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</si>
  <si>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</si>
  <si>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</si>
  <si>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</si>
  <si>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</si>
  <si>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</si>
  <si>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</si>
  <si>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</si>
  <si>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</si>
  <si>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</si>
  <si>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</si>
  <si>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</si>
  <si>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</si>
  <si>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</si>
  <si>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</si>
  <si>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</si>
  <si>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</si>
  <si>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</si>
  <si>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</si>
  <si>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</si>
  <si>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</si>
  <si>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</si>
  <si>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</si>
  <si>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</si>
  <si>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</si>
  <si>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</si>
  <si>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</si>
  <si>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</si>
  <si>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</si>
  <si>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</si>
  <si>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</si>
  <si>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</si>
  <si>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</si>
  <si>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</si>
  <si>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</si>
  <si>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</si>
  <si>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</si>
  <si>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</si>
  <si>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</si>
  <si>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</si>
  <si>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</si>
  <si>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</si>
  <si>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</si>
  <si>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</si>
  <si>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</si>
  <si>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</si>
  <si>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</si>
  <si>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</si>
  <si>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</si>
  <si>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</si>
  <si>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</si>
  <si>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</si>
  <si>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</si>
  <si>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</si>
  <si>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</si>
  <si>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</si>
  <si>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</si>
  <si>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</si>
  <si>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</si>
  <si>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</si>
  <si>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</si>
  <si>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</si>
  <si>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</si>
  <si>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</si>
  <si>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</si>
  <si>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</si>
  <si>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</si>
  <si>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</si>
  <si>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</si>
  <si>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</si>
  <si>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</si>
  <si>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</si>
  <si>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</si>
  <si>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</si>
  <si>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</si>
  <si>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</si>
  <si>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</si>
  <si>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</si>
  <si>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</si>
  <si>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</si>
  <si>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</si>
  <si>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</si>
  <si>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</si>
  <si>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</si>
  <si>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</si>
  <si>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</si>
  <si>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</si>
  <si>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</si>
  <si>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</si>
  <si>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</si>
  <si>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</si>
  <si>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</si>
  <si>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</si>
  <si>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</si>
  <si>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</si>
  <si>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</si>
  <si>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</si>
  <si>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</si>
  <si>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</si>
  <si>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</si>
  <si>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</si>
  <si>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</si>
  <si>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</si>
  <si>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</si>
  <si>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</si>
  <si>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</si>
  <si>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</si>
  <si>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</si>
  <si>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</si>
  <si>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</si>
  <si>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</si>
  <si>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</si>
  <si>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</si>
  <si>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</si>
  <si>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</si>
  <si>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</si>
  <si>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</si>
  <si>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</si>
  <si>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</si>
  <si>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</si>
  <si>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</si>
  <si>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</si>
  <si>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</si>
  <si>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</si>
  <si>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</si>
  <si>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</si>
  <si>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</si>
  <si>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</si>
  <si>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</si>
  <si>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</si>
  <si>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</si>
  <si>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</si>
  <si>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</si>
  <si>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</si>
  <si>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</si>
  <si>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</si>
  <si>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</si>
  <si>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</si>
  <si>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</si>
  <si>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</si>
  <si>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</si>
  <si>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</si>
  <si>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</si>
  <si>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</si>
  <si>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</si>
  <si>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</si>
  <si>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</si>
  <si>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</si>
  <si>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</si>
  <si>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</si>
  <si>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</si>
  <si>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</si>
  <si>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</si>
  <si>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</si>
  <si>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</si>
  <si>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</si>
  <si>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</si>
  <si>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</si>
  <si>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</si>
  <si>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</si>
  <si>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</si>
  <si>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</si>
  <si>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</si>
  <si>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</si>
  <si>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</si>
  <si>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</si>
  <si>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</si>
  <si>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</si>
  <si>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</si>
  <si>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</si>
  <si>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</si>
  <si>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</si>
  <si>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</si>
  <si>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</si>
  <si>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</si>
  <si>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</si>
  <si>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</si>
  <si>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</si>
  <si>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</si>
  <si>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</si>
  <si>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</si>
  <si>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</si>
  <si>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</si>
  <si>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</si>
  <si>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</si>
  <si>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</si>
  <si>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</si>
  <si>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</si>
  <si>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</si>
  <si>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</si>
  <si>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</si>
  <si>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</si>
  <si>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</si>
  <si>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</si>
  <si>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</si>
  <si>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</si>
  <si>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</si>
  <si>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</si>
  <si>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</si>
  <si>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</si>
  <si>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</si>
  <si>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</si>
  <si>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</si>
  <si>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</si>
  <si>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</si>
  <si>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</si>
  <si>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</si>
  <si>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</si>
  <si>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</si>
  <si>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</si>
  <si>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</si>
  <si>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</si>
  <si>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</si>
  <si>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</si>
  <si>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</si>
  <si>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</si>
  <si>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</si>
  <si>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</si>
  <si>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</si>
  <si>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</si>
  <si>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</si>
  <si>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</si>
  <si>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</si>
  <si>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</si>
  <si>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</si>
  <si>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</si>
  <si>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</si>
  <si>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</si>
  <si>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</si>
  <si>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</si>
  <si>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</si>
  <si>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</si>
  <si>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</si>
  <si>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</si>
  <si>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</si>
  <si>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</si>
  <si>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</si>
  <si>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</si>
  <si>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</si>
  <si>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</si>
  <si>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</si>
  <si>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</si>
  <si>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</si>
  <si>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</si>
  <si>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</si>
  <si>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</si>
  <si>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</si>
  <si>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</si>
  <si>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</si>
  <si>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</si>
  <si>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</si>
  <si>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</si>
  <si>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</si>
  <si>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</si>
  <si>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</si>
  <si>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</si>
  <si>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</si>
  <si>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</si>
  <si>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</si>
  <si>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</si>
  <si>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</si>
  <si>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</si>
  <si>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</si>
  <si>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</si>
  <si>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</si>
  <si>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</si>
  <si>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</si>
  <si>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</si>
  <si>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</si>
  <si>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</si>
  <si>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</si>
  <si>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</si>
  <si>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</si>
  <si>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</si>
  <si>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</si>
  <si>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</si>
  <si>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</si>
  <si>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</si>
  <si>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</si>
  <si>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</si>
  <si>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</si>
  <si>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</si>
  <si>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</si>
  <si>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</si>
  <si>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</si>
  <si>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</si>
  <si>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</si>
  <si>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</si>
  <si>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</si>
  <si>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</si>
  <si>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</si>
  <si>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</si>
  <si>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</si>
  <si>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</si>
  <si>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</si>
  <si>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</si>
  <si>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</si>
  <si>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</si>
  <si>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</si>
  <si>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</si>
  <si>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</si>
  <si>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</si>
  <si>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</si>
  <si>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</si>
  <si>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</si>
  <si>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</si>
  <si>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</si>
  <si>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</si>
  <si>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</si>
  <si>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</si>
  <si>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</si>
  <si>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</si>
  <si>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</si>
  <si>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</si>
  <si>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</si>
  <si>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</si>
  <si>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</si>
  <si>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</si>
  <si>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</si>
  <si>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</si>
  <si>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</si>
  <si>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</si>
  <si>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</si>
  <si>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</si>
  <si>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</si>
  <si>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</si>
  <si>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</si>
  <si>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</si>
  <si>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</si>
  <si>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</si>
  <si>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</si>
  <si>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</si>
  <si>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</si>
  <si>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</si>
  <si>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</si>
  <si>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</si>
  <si>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</si>
  <si>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</si>
  <si>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</si>
  <si>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</si>
  <si>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</si>
  <si>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</si>
  <si>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</si>
  <si>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</si>
  <si>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</si>
  <si>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</si>
  <si>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</si>
  <si>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</si>
  <si>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</si>
  <si>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</si>
  <si>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</si>
  <si>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</si>
  <si>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</si>
  <si>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</si>
  <si>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</si>
  <si>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</si>
  <si>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</si>
  <si>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</si>
  <si>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</si>
  <si>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</si>
  <si>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</si>
  <si>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</si>
  <si>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</si>
  <si>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</si>
  <si>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</si>
  <si>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</si>
  <si>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</si>
  <si>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</si>
  <si>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</si>
  <si>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</si>
  <si>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</si>
  <si>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</si>
  <si>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</si>
  <si>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</si>
  <si>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</si>
  <si>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</si>
  <si>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</si>
  <si>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</si>
  <si>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</si>
  <si>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</si>
  <si>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</si>
  <si>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</si>
  <si>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</si>
  <si>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</si>
  <si>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</si>
  <si>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</si>
  <si>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</si>
  <si>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</si>
  <si>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</si>
  <si>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</si>
  <si>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</si>
  <si>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</si>
  <si>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</si>
  <si>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</si>
  <si>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</si>
  <si>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</si>
  <si>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</si>
  <si>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</si>
  <si>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</si>
  <si>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</si>
  <si>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</si>
  <si>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</si>
  <si>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</si>
  <si>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</si>
  <si>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</si>
  <si>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</si>
  <si>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</si>
  <si>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</si>
  <si>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</si>
  <si>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</si>
  <si>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</si>
  <si>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</si>
  <si>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</si>
  <si>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</si>
  <si>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</si>
  <si>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</si>
  <si>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</si>
  <si>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</si>
  <si>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</si>
  <si>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</si>
  <si>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</si>
  <si>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</si>
  <si>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</si>
  <si>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</si>
  <si>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</si>
  <si>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</si>
  <si>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</si>
  <si>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</si>
  <si>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</si>
  <si>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</si>
  <si>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</si>
  <si>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</si>
  <si>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</si>
  <si>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</si>
  <si>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</si>
  <si>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</si>
  <si>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</si>
  <si>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</si>
  <si>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</si>
  <si>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</si>
  <si>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</si>
  <si>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</si>
  <si>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</si>
  <si>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</si>
  <si>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</si>
  <si>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</si>
  <si>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</si>
  <si>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</si>
  <si>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</si>
  <si>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</si>
  <si>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</si>
  <si>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</si>
  <si>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</si>
  <si>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</si>
  <si>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</si>
  <si>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</si>
  <si>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</si>
  <si>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</si>
  <si>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</si>
  <si>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</si>
  <si>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</si>
  <si>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</si>
  <si>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</si>
  <si>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</si>
  <si>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</si>
  <si>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</si>
  <si>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</si>
  <si>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</si>
  <si>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</si>
  <si>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</si>
  <si>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</si>
  <si>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</si>
  <si>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</si>
  <si>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</si>
  <si>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</si>
  <si>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</si>
  <si>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</si>
  <si>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</si>
  <si>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</si>
  <si>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</si>
  <si>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</si>
  <si>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</si>
  <si>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</si>
  <si>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</si>
  <si>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</si>
  <si>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</si>
  <si>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</si>
  <si>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</si>
  <si>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</si>
  <si>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</si>
  <si>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</si>
  <si>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</si>
  <si>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</si>
  <si>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</si>
  <si>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</si>
  <si>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</si>
  <si>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</si>
  <si>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</si>
  <si>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</si>
  <si>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</si>
  <si>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</si>
  <si>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MONROE TWP</t>
  </si>
  <si>
    <t>RARITAN TWP</t>
  </si>
  <si>
    <t>Table 8.</t>
  </si>
  <si>
    <t>Table 10.</t>
  </si>
  <si>
    <t>New</t>
  </si>
  <si>
    <t>construction</t>
  </si>
  <si>
    <t>HOLLAND TWP</t>
  </si>
  <si>
    <t>MILLSTONE TWP</t>
  </si>
  <si>
    <t>WASHINGTON TWP</t>
  </si>
  <si>
    <t>See Hardwick Twp.</t>
  </si>
  <si>
    <t>LACEY TWP</t>
  </si>
  <si>
    <t>MULLICA TWP</t>
  </si>
  <si>
    <t>NEWARK CITY</t>
  </si>
  <si>
    <t>LAKEWOOD TWP</t>
  </si>
  <si>
    <t>WANTAGE TWP</t>
  </si>
  <si>
    <t>HOWELL TWP</t>
  </si>
  <si>
    <t>MANNINGTON TWP</t>
  </si>
  <si>
    <t>MONTVALE BORO</t>
  </si>
  <si>
    <t>MOORESTOWN TWP</t>
  </si>
  <si>
    <t>TABERNACLE TWP</t>
  </si>
  <si>
    <t>VERNON TWP</t>
  </si>
  <si>
    <t>STATE OFFICE</t>
  </si>
  <si>
    <t>GARFIELD CITY</t>
  </si>
  <si>
    <t>MARLBORO TWP</t>
  </si>
  <si>
    <t>SEA GIRT BORO</t>
  </si>
  <si>
    <t>WALL TWP</t>
  </si>
  <si>
    <t>JERSEY CITY</t>
  </si>
  <si>
    <t>UNION TWP</t>
  </si>
  <si>
    <t>HOPEWELL TWP</t>
  </si>
  <si>
    <t>PISCATAWAY TWP</t>
  </si>
  <si>
    <t>FREEHOLD TWP</t>
  </si>
  <si>
    <t>MANALAPAN TWP</t>
  </si>
  <si>
    <t>MONTVILLE TWP</t>
  </si>
  <si>
    <t>ROXBURY TWP</t>
  </si>
  <si>
    <t>CLIFTON CITY</t>
  </si>
  <si>
    <t>PITTSGROVE TWP</t>
  </si>
  <si>
    <t>See Hardwick</t>
  </si>
  <si>
    <t>ENGLEWOOD CITY</t>
  </si>
  <si>
    <t>MAYWOOD BORO</t>
  </si>
  <si>
    <t>CHERRY HILL TWP</t>
  </si>
  <si>
    <t>GLOUCESTER TWP</t>
  </si>
  <si>
    <t>SOUTH PLAINFIELD BORO</t>
  </si>
  <si>
    <t>ABERDEEN TWP</t>
  </si>
  <si>
    <t>OCEAN TWP</t>
  </si>
  <si>
    <t>RED BANK BORO</t>
  </si>
  <si>
    <t>CHATHAM BORO</t>
  </si>
  <si>
    <t>BEACHWOOD BORO</t>
  </si>
  <si>
    <t>DOVER TWP</t>
  </si>
  <si>
    <t>POINT PLEASANT BORO</t>
  </si>
  <si>
    <t>WANAQUE BORO</t>
  </si>
  <si>
    <t>WEST MILFORD TWP</t>
  </si>
  <si>
    <t>OLDMANS TWP</t>
  </si>
  <si>
    <t>BEDMINSTER TWP</t>
  </si>
  <si>
    <t>BRANCHBURG TWP</t>
  </si>
  <si>
    <t>FRANKLIN TWP</t>
  </si>
  <si>
    <t>MONTGOMERY TWP</t>
  </si>
  <si>
    <t>BYRAM TWP</t>
  </si>
  <si>
    <t>20160509</t>
  </si>
  <si>
    <t>RUTHERFORD BORO</t>
  </si>
  <si>
    <t>CHESTERFIELD TWP</t>
  </si>
  <si>
    <t>MILLBURN TWP</t>
  </si>
  <si>
    <t>KEARNY TOWN</t>
  </si>
  <si>
    <t>UNION CITY</t>
  </si>
  <si>
    <t>BETHLEHEM TWP</t>
  </si>
  <si>
    <t>LAWRENCE TWP</t>
  </si>
  <si>
    <t>ROBBINSVILLE</t>
  </si>
  <si>
    <t>SAYREVILLE BORO</t>
  </si>
  <si>
    <t>WOODBRIDGE TWP</t>
  </si>
  <si>
    <t>EATONTOWN BORO</t>
  </si>
  <si>
    <t>HOLMDEL TWP</t>
  </si>
  <si>
    <t>ROOSEVELT BORO</t>
  </si>
  <si>
    <t>RUMSON BORO</t>
  </si>
  <si>
    <t>DOVER TOWN</t>
  </si>
  <si>
    <t>MORRIS TWP</t>
  </si>
  <si>
    <t>MOUNT OLIVE TWP</t>
  </si>
  <si>
    <t>BARNEGAT LIGHT BORO</t>
  </si>
  <si>
    <t>EAGLESWOOD TWP</t>
  </si>
  <si>
    <t>POINT PLEASANT BEACH BORO</t>
  </si>
  <si>
    <t>STAFFORD TWP</t>
  </si>
  <si>
    <t>TUCKERTON BORO</t>
  </si>
  <si>
    <t>TWP OF BARNEGAT</t>
  </si>
  <si>
    <t>LITTLE FALLS TWP</t>
  </si>
  <si>
    <t>LOWER ALLOWAYS CREEK TWP</t>
  </si>
  <si>
    <t>CARNEYS POINT TWP</t>
  </si>
  <si>
    <t>UPPER PITTSGROVE TWP</t>
  </si>
  <si>
    <t>HILLSBOROUGH TWP</t>
  </si>
  <si>
    <t>RARITAN BORO</t>
  </si>
  <si>
    <t>HAMPTON TWP</t>
  </si>
  <si>
    <t>HOPATCONG BORO</t>
  </si>
  <si>
    <t>OGDENSBURG BORO</t>
  </si>
  <si>
    <t>CRANFORD TWP</t>
  </si>
  <si>
    <t>ELIZABETH CITY</t>
  </si>
  <si>
    <t>GARWOOD BORO</t>
  </si>
  <si>
    <t>WESTFIELD TOWN</t>
  </si>
  <si>
    <t>ALLAMUCHY TWP</t>
  </si>
  <si>
    <t>HACKETTSTOWN TOWN</t>
  </si>
  <si>
    <t>KNOWLTON TWP</t>
  </si>
  <si>
    <t>OXFORD TWP</t>
  </si>
  <si>
    <t>POHATCONG TWP</t>
  </si>
  <si>
    <t>WASHINGTON BORO</t>
  </si>
  <si>
    <t>20160607</t>
  </si>
  <si>
    <t>FOLSOM BORO</t>
  </si>
  <si>
    <t>VENTNOR CITY</t>
  </si>
  <si>
    <t>BURLINGTON CITY</t>
  </si>
  <si>
    <t>BURLINGTON TWP</t>
  </si>
  <si>
    <t>LUMBERTON TWP</t>
  </si>
  <si>
    <t>MANSFIELD TWP</t>
  </si>
  <si>
    <t>MEDFORD TWP</t>
  </si>
  <si>
    <t>MOUNT LAUREL TWP</t>
  </si>
  <si>
    <t>PEMBERTON TWP</t>
  </si>
  <si>
    <t>GREENWICH TWP</t>
  </si>
  <si>
    <t>UPPER DEERFIELD TWP</t>
  </si>
  <si>
    <t>GLASSBORO BORO</t>
  </si>
  <si>
    <t>HARRISON TWP</t>
  </si>
  <si>
    <t>EAST AMWELL TWP</t>
  </si>
  <si>
    <t>READINGTON TWP</t>
  </si>
  <si>
    <t>WEST AMWELL TWP</t>
  </si>
  <si>
    <t>EAST BRUNSWICK TWP</t>
  </si>
  <si>
    <t>EDISON TWP</t>
  </si>
  <si>
    <t>JAMESBURG BORO</t>
  </si>
  <si>
    <t>OLD BRIDGE TWP</t>
  </si>
  <si>
    <t>NORTH BRUNSWICK TWP</t>
  </si>
  <si>
    <t>PERTH AMBOY CITY</t>
  </si>
  <si>
    <t>ALLENHURST BORO</t>
  </si>
  <si>
    <t>AVON BY THE SEA BORO</t>
  </si>
  <si>
    <t>BELMAR BORO</t>
  </si>
  <si>
    <t>BRIELLE BORO</t>
  </si>
  <si>
    <t>COLTS NECK TOWNSHIP</t>
  </si>
  <si>
    <t>ENGLISHTOWN BORO</t>
  </si>
  <si>
    <t>FREEHOLD BORO</t>
  </si>
  <si>
    <t>KEYPORT BORO</t>
  </si>
  <si>
    <t>LONG BRANCH CITY</t>
  </si>
  <si>
    <t>MANASQUAN BORO</t>
  </si>
  <si>
    <t>MIDDLETOWN TWP</t>
  </si>
  <si>
    <t>MONMOUTH BEACH BORO</t>
  </si>
  <si>
    <t>NEPTUNE TWP</t>
  </si>
  <si>
    <t>OCEANPORT BORO</t>
  </si>
  <si>
    <t>HAZLET TWP</t>
  </si>
  <si>
    <t>SPRING LAKE BORO</t>
  </si>
  <si>
    <t>UPPER FREEHOLD TWP</t>
  </si>
  <si>
    <t>BUTLER BORO</t>
  </si>
  <si>
    <t>CHESTER BORO</t>
  </si>
  <si>
    <t>CHESTER TWP</t>
  </si>
  <si>
    <t>DENVILLE TWP</t>
  </si>
  <si>
    <t>HANOVER TWP</t>
  </si>
  <si>
    <t>JEFFERSON TWP</t>
  </si>
  <si>
    <t>MADISON BORO</t>
  </si>
  <si>
    <t>MINE HILL TWP</t>
  </si>
  <si>
    <t>MOUNT ARLINGTON BORO</t>
  </si>
  <si>
    <t>LONG HILL TWP</t>
  </si>
  <si>
    <t>PEQUANNOCK TWP</t>
  </si>
  <si>
    <t>RANDOLPH TWP</t>
  </si>
  <si>
    <t>ROCKAWAY TWP</t>
  </si>
  <si>
    <t>BERKELEY TWP</t>
  </si>
  <si>
    <t>BRICK TWP</t>
  </si>
  <si>
    <t>HARVEY CEDARS BORO</t>
  </si>
  <si>
    <t>JACKSON TWP</t>
  </si>
  <si>
    <t>LAVALLETTE BORO</t>
  </si>
  <si>
    <t>LITTLE EGG HARBOR TWP</t>
  </si>
  <si>
    <t>PLUMSTED TWP</t>
  </si>
  <si>
    <t>SHIP BOTTOM BORO</t>
  </si>
  <si>
    <t>SURF CITY BORO</t>
  </si>
  <si>
    <t>WOODLAND PARK BORO</t>
  </si>
  <si>
    <t>ELMER BORO</t>
  </si>
  <si>
    <t>PENNSVILLE TWP</t>
  </si>
  <si>
    <t>SALEM CITY</t>
  </si>
  <si>
    <t>WOODSTOWN BORO</t>
  </si>
  <si>
    <t>BERNARDS TWP</t>
  </si>
  <si>
    <t>BERNARDSVILLE BORO</t>
  </si>
  <si>
    <t>BRIDGEWATER TWP</t>
  </si>
  <si>
    <t>GREEN BROOK TWP</t>
  </si>
  <si>
    <t>MILLSTONE BORO</t>
  </si>
  <si>
    <t>SOMERVILLE BORO</t>
  </si>
  <si>
    <t>WARREN TWP</t>
  </si>
  <si>
    <t>WATCHUNG BORO</t>
  </si>
  <si>
    <t>ANDOVER TWP</t>
  </si>
  <si>
    <t>FRANKFORD TWP</t>
  </si>
  <si>
    <t>FREDON TWP</t>
  </si>
  <si>
    <t>GREEN TWP</t>
  </si>
  <si>
    <t>HARDYSTON TWP</t>
  </si>
  <si>
    <t>LAFAYETTE TWP</t>
  </si>
  <si>
    <t>SANDYSTON TWP</t>
  </si>
  <si>
    <t>SPARTA TWP</t>
  </si>
  <si>
    <t>STILLWATER TWP</t>
  </si>
  <si>
    <t>CLARK TWP</t>
  </si>
  <si>
    <t>FANWOOD BORO</t>
  </si>
  <si>
    <t>HILLSIDE TWP</t>
  </si>
  <si>
    <t>LINDEN CITY</t>
  </si>
  <si>
    <t>NEW PROVIDENCE BORO</t>
  </si>
  <si>
    <t>PLAINFIELD CITY</t>
  </si>
  <si>
    <t>RAHWAY CITY</t>
  </si>
  <si>
    <t>ROSELLE BORO</t>
  </si>
  <si>
    <t>SPRINGFIELD TWP</t>
  </si>
  <si>
    <t>ALPHA BORO</t>
  </si>
  <si>
    <t>BLAIRSTOWN TWP</t>
  </si>
  <si>
    <t>FRELINGHUYSEN TWP</t>
  </si>
  <si>
    <t>HARDWICK TWP</t>
  </si>
  <si>
    <t>HARMONY TWP</t>
  </si>
  <si>
    <t>INDEPENDENCE TWP</t>
  </si>
  <si>
    <t>LIBERTY TWP</t>
  </si>
  <si>
    <t>LOPATCONG TWP</t>
  </si>
  <si>
    <t>WHITE TWP</t>
  </si>
  <si>
    <t>Square feet of nonresidential construction reported on certificates of occupancy, May 2016</t>
  </si>
  <si>
    <t>Source: New Jersey Department of Community Affairs, 7/7/16</t>
  </si>
  <si>
    <t>ATLANTIC CITY</t>
  </si>
  <si>
    <t>BUENA VISTA TWP</t>
  </si>
  <si>
    <t>CORBIN CITY</t>
  </si>
  <si>
    <t>ESTELLE MANOR CITY</t>
  </si>
  <si>
    <t>BOGOTA BORO</t>
  </si>
  <si>
    <t>EDGEWATER BORO</t>
  </si>
  <si>
    <t>MIDLAND PARK BORO</t>
  </si>
  <si>
    <t>PALISADES PARK BORO</t>
  </si>
  <si>
    <t>TENAFLY BORO</t>
  </si>
  <si>
    <t>BEVERLY CITY</t>
  </si>
  <si>
    <t>DELRAN TWP</t>
  </si>
  <si>
    <t>FLORENCE TWP</t>
  </si>
  <si>
    <t>MAPLE SHADE TWP</t>
  </si>
  <si>
    <t>SHAMONG TWP</t>
  </si>
  <si>
    <t>SOUTHAMPTON TWP</t>
  </si>
  <si>
    <t>WESTAMPTON TWP</t>
  </si>
  <si>
    <t>WILLINGBORO TWP</t>
  </si>
  <si>
    <t>BELLMAWR BORO</t>
  </si>
  <si>
    <t>BERLIN TWP</t>
  </si>
  <si>
    <t>PENNSAUKEN TWP</t>
  </si>
  <si>
    <t>SEA ISLE CITY</t>
  </si>
  <si>
    <t>UPPER TWP</t>
  </si>
  <si>
    <t>WILDWOOD CITY</t>
  </si>
  <si>
    <t>DEERFIELD TWP</t>
  </si>
  <si>
    <t>DOWNE TWP</t>
  </si>
  <si>
    <t>FAIRFIELD TWP</t>
  </si>
  <si>
    <t>MAURICE RIVER TWP</t>
  </si>
  <si>
    <t>VINELAND CITY</t>
  </si>
  <si>
    <t>SECAUCUS TOWN</t>
  </si>
  <si>
    <t>WEEHAWKEN TWP</t>
  </si>
  <si>
    <t>DELAWARE TWP</t>
  </si>
  <si>
    <t>EWING TWP</t>
  </si>
  <si>
    <t>CARTERET BORO</t>
  </si>
  <si>
    <t>METUCHEN BORO</t>
  </si>
  <si>
    <t>ATLANTIC HIGHLANDS BORO</t>
  </si>
  <si>
    <t>SHREWSBURY BORO</t>
  </si>
  <si>
    <t>EAST HANOVER TWP</t>
  </si>
  <si>
    <t>MORRISTOWN TOWN</t>
  </si>
  <si>
    <t>NETCONG BORO</t>
  </si>
  <si>
    <t>PENNS GROVE BORO</t>
  </si>
  <si>
    <t>BRANCHVILLE BORO</t>
  </si>
  <si>
    <t>HAMBURG BORO</t>
  </si>
  <si>
    <t>NEWTON TOWN</t>
  </si>
  <si>
    <t>HOPE TWP</t>
  </si>
  <si>
    <t>20160707</t>
  </si>
  <si>
    <t>Office square feet certified, May 2016</t>
  </si>
  <si>
    <t>May</t>
  </si>
  <si>
    <t xml:space="preserve">  Mayl 2015</t>
  </si>
  <si>
    <t xml:space="preserve">  May 2015</t>
  </si>
  <si>
    <t>Retail square feet certified,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</si>
</sst>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6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ck">
        <color theme="1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2" borderId="0"/>
    <xf numFmtId="0" fontId="9" fillId="2" borderId="0"/>
    <xf numFmtId="0" fontId="4" fillId="0" borderId="0"/>
  </cellStyleXfs>
  <cellXfs count="165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Alignme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37" fontId="3" fillId="2" borderId="0" xfId="0" applyNumberFormat="1" applyFont="1" applyBorder="1"/>
    <xf numFmtId="0" fontId="7" fillId="2" borderId="0" xfId="0" applyNumberFormat="1" applyFont="1" applyBorder="1"/>
    <xf numFmtId="3" fontId="4" fillId="2" borderId="0" xfId="0" applyNumberFormat="1" applyFont="1"/>
    <xf numFmtId="0" fontId="4" fillId="2" borderId="0" xfId="0" applyFont="1"/>
    <xf numFmtId="0" fontId="3" fillId="2" borderId="0" xfId="0" applyNumberFormat="1" applyFont="1" applyBorder="1" applyAlignment="1">
      <alignment horizontal="left"/>
    </xf>
    <xf numFmtId="3" fontId="3" fillId="2" borderId="0" xfId="0" applyNumberFormat="1" applyFont="1" applyBorder="1" applyAlignment="1">
      <alignment horizontal="right"/>
    </xf>
    <xf numFmtId="37" fontId="1" fillId="2" borderId="0" xfId="0" applyNumberFormat="1" applyFont="1" applyBorder="1"/>
    <xf numFmtId="37" fontId="4" fillId="2" borderId="0" xfId="0" applyNumberFormat="1" applyFont="1" applyAlignment="1">
      <alignment shrinkToFit="1"/>
    </xf>
    <xf numFmtId="0" fontId="3" fillId="2" borderId="0" xfId="0" applyNumberFormat="1" applyFont="1" applyBorder="1" applyAlignment="1"/>
    <xf numFmtId="3" fontId="4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7" fontId="4" fillId="2" borderId="0" xfId="0" applyNumberFormat="1" applyFont="1" applyBorder="1"/>
    <xf numFmtId="0" fontId="8" fillId="2" borderId="1" xfId="0" applyNumberFormat="1" applyFont="1" applyBorder="1" applyAlignment="1">
      <alignment horizontal="right"/>
    </xf>
    <xf numFmtId="49" fontId="0" fillId="2" borderId="0" xfId="0" applyNumberFormat="1"/>
    <xf numFmtId="0" fontId="1" fillId="2" borderId="1" xfId="0" applyNumberFormat="1" applyFont="1" applyBorder="1"/>
    <xf numFmtId="1" fontId="13" fillId="2" borderId="0" xfId="0" applyNumberFormat="1" applyFont="1" applyAlignment="1">
      <alignment horizontal="center"/>
    </xf>
    <xf numFmtId="49" fontId="13" fillId="2" borderId="0" xfId="0" applyNumberFormat="1" applyFont="1" applyAlignment="1">
      <alignment horizontal="center"/>
    </xf>
    <xf numFmtId="164" fontId="14" fillId="2" borderId="0" xfId="0" applyNumberFormat="1" applyFont="1" applyAlignment="1" applyProtection="1">
      <alignment horizontal="left"/>
      <protection locked="0"/>
    </xf>
    <xf numFmtId="164" fontId="14" fillId="2" borderId="1" xfId="0" applyNumberFormat="1" applyFont="1" applyBorder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4" fontId="14" fillId="2" borderId="1" xfId="0" applyNumberFormat="1" applyFont="1" applyBorder="1" applyAlignment="1" applyProtection="1">
      <alignment horizontal="right"/>
      <protection locked="0"/>
    </xf>
    <xf numFmtId="164" fontId="14" fillId="2" borderId="0" xfId="0" applyNumberFormat="1" applyFont="1" applyAlignment="1" applyProtection="1">
      <alignment horizontal="right"/>
      <protection locked="0"/>
    </xf>
    <xf numFmtId="164" fontId="4" fillId="2" borderId="0" xfId="0" applyNumberFormat="1" applyFont="1" applyAlignment="1" applyProtection="1">
      <alignment horizontal="left"/>
      <protection locked="0"/>
    </xf>
    <xf numFmtId="164" fontId="4" fillId="2" borderId="1" xfId="0" applyNumberFormat="1" applyFont="1" applyBorder="1" applyAlignment="1" applyProtection="1">
      <alignment horizontal="right"/>
      <protection locked="0"/>
    </xf>
    <xf numFmtId="0" fontId="4" fillId="2" borderId="1" xfId="0" applyFont="1" applyBorder="1" applyAlignment="1">
      <alignment horizontal="right"/>
    </xf>
    <xf numFmtId="0" fontId="4" fillId="2" borderId="0" xfId="0" applyFont="1" applyAlignment="1">
      <alignment horizontal="center"/>
    </xf>
    <xf numFmtId="0" fontId="4" fillId="2" borderId="0" xfId="0" applyFont="1" applyAlignment="1">
      <alignment horizontal="right"/>
    </xf>
    <xf numFmtId="0" fontId="4" fillId="2" borderId="0" xfId="0" applyFont="1" applyAlignment="1">
      <alignment horizontal="center" vertical="center"/>
    </xf>
    <xf numFmtId="3" fontId="0" fillId="2" borderId="0" xfId="0" applyNumberFormat="1" applyProtection="1">
      <protection locked="0"/>
    </xf>
    <xf numFmtId="0" fontId="0" fillId="2" borderId="0" xfId="0"/>
    <xf numFmtId="0" fontId="0" fillId="2" borderId="0" xfId="0" applyNumberFormat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49" fontId="15" fillId="2" borderId="0" xfId="0" applyNumberFormat="1" applyFont="1" applyAlignment="1">
      <alignment horizontal="center"/>
    </xf>
    <xf numFmtId="0" fontId="2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2" fillId="2" borderId="0" xfId="0" applyNumberFormat="1" applyFont="1" applyBorder="1" applyAlignment="1">
      <alignment horizontal="right" shrinkToFit="1"/>
    </xf>
    <xf numFmtId="3" fontId="4" fillId="2" borderId="4" xfId="0" applyNumberFormat="1" applyFont="1" applyBorder="1" applyAlignment="1">
      <alignment horizontal="right"/>
    </xf>
    <xf numFmtId="37" fontId="1" fillId="2" borderId="1" xfId="0" applyNumberFormat="1" applyFont="1" applyBorder="1" applyAlignment="1">
      <alignment horizontal="right" shrinkToFit="1"/>
    </xf>
    <xf numFmtId="0" fontId="3" fillId="2" borderId="1" xfId="0" applyFont="1" applyBorder="1" applyAlignment="1">
      <alignment horizontal="right"/>
    </xf>
    <xf numFmtId="0" fontId="9" fillId="2" borderId="0" xfId="0" applyFont="1"/>
    <xf numFmtId="0" fontId="11" fillId="3" borderId="3" xfId="0" applyNumberFormat="1" applyFont="1" applyFill="1" applyBorder="1"/>
    <xf numFmtId="0" fontId="4" fillId="3" borderId="3" xfId="0" applyNumberFormat="1" applyFont="1" applyFill="1" applyBorder="1" applyAlignment="1">
      <alignment horizontal="right" shrinkToFit="1"/>
    </xf>
    <xf numFmtId="0" fontId="0" fillId="3" borderId="3" xfId="0" applyFill="1" applyBorder="1" applyAlignment="1">
      <alignment horizontal="right"/>
    </xf>
    <xf numFmtId="0" fontId="2" fillId="2" borderId="2" xfId="0" applyFont="1" applyBorder="1" applyAlignment="1">
      <alignment horizontal="right"/>
    </xf>
    <xf numFmtId="0" fontId="2" fillId="2" borderId="2" xfId="0" applyNumberFormat="1" applyFont="1" applyBorder="1"/>
    <xf numFmtId="0" fontId="12" fillId="2" borderId="2" xfId="0" applyNumberFormat="1" applyFont="1" applyBorder="1" applyAlignment="1">
      <alignment horizontal="right" shrinkToFit="1"/>
    </xf>
    <xf numFmtId="0" fontId="3" fillId="2" borderId="2" xfId="0" applyFont="1" applyBorder="1" applyAlignment="1">
      <alignment horizontal="right"/>
    </xf>
    <xf numFmtId="0" fontId="0" fillId="2" borderId="2" xfId="0" applyBorder="1" applyAlignment="1">
      <alignment horizontal="right"/>
    </xf>
    <xf numFmtId="0" fontId="2" fillId="2" borderId="0" xfId="0" applyNumberFormat="1" applyFont="1" applyBorder="1"/>
    <xf numFmtId="0" fontId="0" fillId="3" borderId="2" xfId="0" applyFill="1" applyBorder="1"/>
    <xf numFmtId="3" fontId="4" fillId="2" borderId="5" xfId="0" applyNumberFormat="1" applyFont="1" applyBorder="1"/>
    <xf numFmtId="3" fontId="4" fillId="2" borderId="6" xfId="0" applyNumberFormat="1" applyFont="1" applyBorder="1" applyAlignment="1">
      <alignment horizontal="right"/>
    </xf>
    <xf numFmtId="0" fontId="4" fillId="2" borderId="6" xfId="0" applyFont="1" applyBorder="1" applyAlignment="1">
      <alignment horizontal="right"/>
    </xf>
    <xf numFmtId="3" fontId="4" fillId="2" borderId="7" xfId="0" applyNumberFormat="1" applyFont="1" applyBorder="1" applyAlignment="1">
      <alignment horizontal="right"/>
    </xf>
    <xf numFmtId="3" fontId="4" fillId="2" borderId="8" xfId="0" applyNumberFormat="1" applyFont="1" applyBorder="1"/>
    <xf numFmtId="0" fontId="4" fillId="2" borderId="4" xfId="0" applyFont="1" applyBorder="1" applyAlignment="1">
      <alignment horizontal="right"/>
    </xf>
    <xf numFmtId="3" fontId="4" fillId="2" borderId="9" xfId="0" applyNumberFormat="1" applyFont="1" applyBorder="1" applyAlignment="1">
      <alignment horizontal="right"/>
    </xf>
    <xf numFmtId="3" fontId="3" fillId="2" borderId="10" xfId="0" applyNumberFormat="1" applyFont="1" applyBorder="1"/>
    <xf numFmtId="3" fontId="3" fillId="2" borderId="11" xfId="0" applyNumberFormat="1" applyFont="1" applyBorder="1" applyAlignment="1">
      <alignment horizontal="right"/>
    </xf>
    <xf numFmtId="0" fontId="3" fillId="2" borderId="11" xfId="0" applyFont="1" applyBorder="1" applyAlignment="1">
      <alignment horizontal="right"/>
    </xf>
    <xf numFmtId="3" fontId="3" fillId="2" borderId="12" xfId="0" applyNumberFormat="1" applyFont="1" applyBorder="1" applyAlignment="1">
      <alignment horizontal="right"/>
    </xf>
    <xf numFmtId="3" fontId="2" fillId="3" borderId="0" xfId="0" applyNumberFormat="1" applyFont="1" applyFill="1" applyBorder="1" applyAlignment="1">
      <alignment horizontal="left"/>
    </xf>
    <xf numFmtId="3" fontId="4" fillId="2" borderId="4" xfId="0" applyNumberFormat="1" applyFont="1" applyBorder="1" applyAlignment="1"/>
    <xf numFmtId="0" fontId="0" fillId="3" borderId="13" xfId="0" applyNumberFormat="1" applyFill="1" applyBorder="1"/>
    <xf numFmtId="0" fontId="10" fillId="3" borderId="14" xfId="0" applyNumberFormat="1" applyFont="1" applyFill="1" applyBorder="1"/>
    <xf numFmtId="0" fontId="4" fillId="3" borderId="14" xfId="0" applyNumberFormat="1" applyFont="1" applyFill="1" applyBorder="1" applyAlignment="1">
      <alignment horizontal="right" shrinkToFit="1"/>
    </xf>
    <xf numFmtId="0" fontId="0" fillId="3" borderId="14" xfId="0" applyFill="1" applyBorder="1" applyAlignment="1">
      <alignment horizontal="right"/>
    </xf>
    <xf numFmtId="0" fontId="0" fillId="3" borderId="15" xfId="0" applyNumberFormat="1" applyFill="1" applyBorder="1"/>
    <xf numFmtId="0" fontId="0" fillId="3" borderId="16" xfId="0" applyNumberFormat="1" applyFill="1" applyBorder="1"/>
    <xf numFmtId="0" fontId="0" fillId="3" borderId="17" xfId="0" applyNumberFormat="1" applyFill="1" applyBorder="1"/>
    <xf numFmtId="0" fontId="0" fillId="2" borderId="18" xfId="0" applyNumberFormat="1" applyBorder="1"/>
    <xf numFmtId="0" fontId="0" fillId="2" borderId="19" xfId="0" applyNumberFormat="1" applyBorder="1"/>
    <xf numFmtId="0" fontId="0" fillId="2" borderId="20" xfId="0" applyNumberFormat="1" applyBorder="1"/>
    <xf numFmtId="0" fontId="0" fillId="2" borderId="21" xfId="0" applyNumberFormat="1" applyBorder="1"/>
    <xf numFmtId="0" fontId="0" fillId="3" borderId="18" xfId="0" applyNumberFormat="1" applyFill="1" applyBorder="1"/>
    <xf numFmtId="0" fontId="0" fillId="3" borderId="19" xfId="0" applyNumberFormat="1" applyFill="1" applyBorder="1"/>
    <xf numFmtId="0" fontId="0" fillId="3" borderId="20" xfId="0" applyNumberFormat="1" applyFill="1" applyBorder="1"/>
    <xf numFmtId="0" fontId="0" fillId="3" borderId="22" xfId="0" applyNumberFormat="1" applyFill="1" applyBorder="1"/>
    <xf numFmtId="14" fontId="2" fillId="3" borderId="23" xfId="0" applyNumberFormat="1" applyFont="1" applyFill="1" applyBorder="1" applyAlignment="1">
      <alignment horizontal="left"/>
    </xf>
    <xf numFmtId="0" fontId="0" fillId="3" borderId="23" xfId="0" applyFill="1" applyBorder="1"/>
    <xf numFmtId="0" fontId="0" fillId="3" borderId="24" xfId="0" applyNumberFormat="1" applyFill="1" applyBorder="1"/>
    <xf numFmtId="0" fontId="0" fillId="3" borderId="25" xfId="0" applyNumberFormat="1" applyFill="1" applyBorder="1"/>
    <xf numFmtId="0" fontId="10" fillId="3" borderId="26" xfId="0" applyNumberFormat="1" applyFont="1" applyFill="1" applyBorder="1"/>
    <xf numFmtId="0" fontId="4" fillId="3" borderId="26" xfId="0" applyNumberFormat="1" applyFont="1" applyFill="1" applyBorder="1" applyAlignment="1">
      <alignment horizontal="right" shrinkToFit="1"/>
    </xf>
    <xf numFmtId="0" fontId="0" fillId="3" borderId="26" xfId="0" applyFill="1" applyBorder="1" applyAlignment="1">
      <alignment horizontal="right"/>
    </xf>
    <xf numFmtId="0" fontId="0" fillId="3" borderId="27" xfId="0" applyNumberFormat="1" applyFill="1" applyBorder="1"/>
    <xf numFmtId="0" fontId="0" fillId="3" borderId="28" xfId="0" applyNumberFormat="1" applyFill="1" applyBorder="1"/>
    <xf numFmtId="0" fontId="0" fillId="3" borderId="29" xfId="0" applyNumberFormat="1" applyFill="1" applyBorder="1"/>
    <xf numFmtId="0" fontId="0" fillId="2" borderId="28" xfId="0" applyNumberFormat="1" applyBorder="1"/>
    <xf numFmtId="0" fontId="2" fillId="2" borderId="4" xfId="0" applyNumberFormat="1" applyFont="1" applyBorder="1"/>
    <xf numFmtId="0" fontId="2" fillId="2" borderId="4" xfId="0" applyFont="1" applyBorder="1" applyAlignment="1">
      <alignment horizontal="right"/>
    </xf>
    <xf numFmtId="0" fontId="0" fillId="2" borderId="4" xfId="0" applyBorder="1" applyAlignment="1">
      <alignment horizontal="right"/>
    </xf>
    <xf numFmtId="0" fontId="0" fillId="2" borderId="29" xfId="0" applyNumberFormat="1" applyBorder="1"/>
    <xf numFmtId="37" fontId="12" fillId="2" borderId="4" xfId="0" applyNumberFormat="1" applyFont="1" applyBorder="1" applyAlignment="1">
      <alignment horizontal="right" shrinkToFit="1"/>
    </xf>
    <xf numFmtId="0" fontId="3" fillId="2" borderId="4" xfId="0" applyNumberFormat="1" applyFont="1" applyBorder="1" applyAlignment="1">
      <alignment horizontal="right"/>
    </xf>
    <xf numFmtId="3" fontId="4" fillId="2" borderId="4" xfId="0" applyNumberFormat="1" applyFont="1" applyBorder="1"/>
    <xf numFmtId="3" fontId="2" fillId="3" borderId="4" xfId="0" applyNumberFormat="1" applyFont="1" applyFill="1" applyBorder="1" applyAlignment="1">
      <alignment horizontal="left"/>
    </xf>
    <xf numFmtId="3" fontId="2" fillId="3" borderId="4" xfId="0" applyNumberFormat="1" applyFont="1" applyFill="1" applyBorder="1"/>
    <xf numFmtId="0" fontId="0" fillId="3" borderId="4" xfId="0" applyNumberFormat="1" applyFill="1" applyBorder="1"/>
    <xf numFmtId="3" fontId="2" fillId="4" borderId="4" xfId="0" applyNumberFormat="1" applyFont="1" applyFill="1" applyBorder="1"/>
    <xf numFmtId="0" fontId="0" fillId="3" borderId="30" xfId="0" applyNumberFormat="1" applyFill="1" applyBorder="1"/>
    <xf numFmtId="14" fontId="2" fillId="3" borderId="31" xfId="0" applyNumberFormat="1" applyFont="1" applyFill="1" applyBorder="1" applyAlignment="1">
      <alignment horizontal="left"/>
    </xf>
    <xf numFmtId="0" fontId="0" fillId="3" borderId="31" xfId="0" applyFill="1" applyBorder="1"/>
    <xf numFmtId="0" fontId="0" fillId="3" borderId="32" xfId="0" applyNumberFormat="1" applyFill="1" applyBorder="1"/>
    <xf numFmtId="0" fontId="0" fillId="2" borderId="33" xfId="0" applyNumberFormat="1" applyBorder="1"/>
    <xf numFmtId="0" fontId="2" fillId="2" borderId="34" xfId="0" applyNumberFormat="1" applyFont="1" applyBorder="1"/>
    <xf numFmtId="0" fontId="12" fillId="2" borderId="34" xfId="0" applyNumberFormat="1" applyFont="1" applyBorder="1" applyAlignment="1">
      <alignment horizontal="right" shrinkToFit="1"/>
    </xf>
    <xf numFmtId="0" fontId="3" fillId="2" borderId="34" xfId="0" applyFont="1" applyBorder="1" applyAlignment="1">
      <alignment horizontal="right"/>
    </xf>
    <xf numFmtId="0" fontId="2" fillId="2" borderId="34" xfId="0" applyFont="1" applyBorder="1" applyAlignment="1">
      <alignment horizontal="right"/>
    </xf>
    <xf numFmtId="0" fontId="0" fillId="2" borderId="34" xfId="0" applyBorder="1" applyAlignment="1">
      <alignment horizontal="right"/>
    </xf>
    <xf numFmtId="0" fontId="0" fillId="2" borderId="35" xfId="0" applyNumberFormat="1" applyBorder="1"/>
    <xf numFmtId="0" fontId="11" fillId="3" borderId="31" xfId="0" applyNumberFormat="1" applyFont="1" applyFill="1" applyBorder="1"/>
    <xf numFmtId="0" fontId="4" fillId="3" borderId="31" xfId="0" applyNumberFormat="1" applyFont="1" applyFill="1" applyBorder="1" applyAlignment="1">
      <alignment horizontal="right" shrinkToFit="1"/>
    </xf>
    <xf numFmtId="0" fontId="0" fillId="3" borderId="31" xfId="0" applyFill="1" applyBorder="1" applyAlignment="1">
      <alignment horizontal="right"/>
    </xf>
    <xf numFmtId="3" fontId="4" fillId="2" borderId="34" xfId="0" applyNumberFormat="1" applyFont="1" applyBorder="1"/>
    <xf numFmtId="3" fontId="4" fillId="2" borderId="34" xfId="0" applyNumberFormat="1" applyFont="1" applyBorder="1" applyAlignment="1">
      <alignment horizontal="right"/>
    </xf>
    <xf numFmtId="0" fontId="4" fillId="2" borderId="34" xfId="0" applyFont="1" applyBorder="1" applyAlignment="1">
      <alignment horizontal="right"/>
    </xf>
    <xf numFmtId="0" fontId="3" fillId="2" borderId="36" xfId="0" applyNumberFormat="1" applyFont="1" applyBorder="1"/>
    <xf numFmtId="37" fontId="1" fillId="2" borderId="36" xfId="0" applyNumberFormat="1" applyFont="1" applyBorder="1" applyAlignment="1">
      <alignment horizontal="right" shrinkToFit="1"/>
    </xf>
    <xf numFmtId="0" fontId="3" fillId="2" borderId="36" xfId="0" applyNumberFormat="1" applyFont="1" applyBorder="1" applyAlignment="1">
      <alignment horizontal="right"/>
    </xf>
    <xf numFmtId="0" fontId="3" fillId="2" borderId="36" xfId="0" applyFont="1" applyBorder="1" applyAlignment="1">
      <alignment horizontal="right"/>
    </xf>
    <xf numFmtId="0" fontId="4" fillId="2" borderId="36" xfId="0" applyFont="1" applyBorder="1" applyAlignment="1">
      <alignment horizontal="right"/>
    </xf>
    <xf numFmtId="0" fontId="0" fillId="3" borderId="33" xfId="0" applyNumberFormat="1" applyFill="1" applyBorder="1"/>
    <xf numFmtId="0" fontId="0" fillId="3" borderId="34" xfId="0" applyFill="1" applyBorder="1"/>
    <xf numFmtId="0" fontId="0" fillId="3" borderId="35" xfId="0" applyNumberFormat="1" applyFill="1" applyBorder="1"/>
    <xf numFmtId="0" fontId="0" fillId="2" borderId="30" xfId="0" applyNumberFormat="1" applyBorder="1"/>
    <xf numFmtId="3" fontId="3" fillId="2" borderId="31" xfId="0" applyNumberFormat="1" applyFont="1" applyBorder="1"/>
    <xf numFmtId="3" fontId="3" fillId="2" borderId="31" xfId="0" applyNumberFormat="1" applyFont="1" applyBorder="1" applyAlignment="1">
      <alignment horizontal="right"/>
    </xf>
    <xf numFmtId="0" fontId="3" fillId="2" borderId="31" xfId="0" applyFont="1" applyBorder="1" applyAlignment="1">
      <alignment horizontal="right"/>
    </xf>
    <xf numFmtId="0" fontId="0" fillId="2" borderId="32" xfId="0" applyNumberFormat="1" applyBorder="1"/>
    <xf numFmtId="3" fontId="2" fillId="3" borderId="4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3" fontId="3" fillId="3" borderId="37" xfId="0" applyNumberFormat="1" applyFont="1" applyFill="1" applyBorder="1" applyAlignment="1">
      <alignment horizontal="right"/>
    </xf>
    <xf numFmtId="0" fontId="2" fillId="2" borderId="0" xfId="0" applyNumberFormat="1" applyFont="1" applyAlignment="1" applyProtection="1">
      <alignment horizontal="right"/>
      <protection locked="0"/>
    </xf>
    <xf numFmtId="0" fontId="2" fillId="2" borderId="0" xfId="0" applyFont="1" applyAlignment="1">
      <alignment horizontal="right"/>
    </xf>
    <xf numFmtId="3" fontId="4" fillId="2" borderId="4" xfId="0" applyNumberFormat="1" applyFont="1" applyBorder="1" applyAlignment="1">
      <alignment horizontal="left"/>
    </xf>
    <xf numFmtId="0" fontId="3" fillId="2" borderId="0" xfId="0" applyNumberFormat="1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2"/>
  <sheetViews>
    <sheetView workbookViewId="0">
      <selection activeCell="A5" sqref="A5:Q171"/>
    </sheetView>
  </sheetViews>
  <sheetFormatPr defaultRowHeight="15" x14ac:dyDescent="0.2"/>
  <cols>
    <col min="2" max="2" width="27.21875" bestFit="1" customWidth="1"/>
    <col min="3" max="3" width="12" bestFit="1" customWidth="1"/>
    <col min="14" max="14" width="9.6640625" bestFit="1" customWidth="1"/>
    <col min="15" max="15" width="11.5546875" bestFit="1" customWidth="1"/>
  </cols>
  <sheetData>
    <row r="1" spans="1:21" x14ac:dyDescent="0.2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x14ac:dyDescent="0.2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 x14ac:dyDescent="0.25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21" ht="15.75" thickTop="1" x14ac:dyDescent="0.2">
      <c r="A5" s="59" t="s">
        <v>1115</v>
      </c>
      <c r="B5" s="46" t="s">
        <v>1988</v>
      </c>
      <c r="C5" s="27"/>
      <c r="D5" s="27"/>
      <c r="E5" s="27"/>
      <c r="F5" s="27"/>
      <c r="G5" s="27"/>
      <c r="H5" s="27"/>
      <c r="I5" s="27"/>
      <c r="J5" s="47">
        <v>39852</v>
      </c>
      <c r="K5" s="27"/>
      <c r="L5" s="27"/>
      <c r="M5" s="27"/>
      <c r="N5" s="27"/>
      <c r="O5" s="27"/>
      <c r="P5" s="27"/>
      <c r="Q5" s="27"/>
      <c r="R5" s="27"/>
    </row>
    <row r="6" spans="1:21" x14ac:dyDescent="0.2">
      <c r="A6" s="59" t="s">
        <v>1124</v>
      </c>
      <c r="B6" s="46" t="s">
        <v>1989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2</v>
      </c>
      <c r="R6" s="27"/>
    </row>
    <row r="7" spans="1:21" x14ac:dyDescent="0.2">
      <c r="A7" s="59" t="s">
        <v>1127</v>
      </c>
      <c r="B7" s="46" t="s">
        <v>1990</v>
      </c>
      <c r="C7" s="27"/>
      <c r="D7" s="27"/>
      <c r="E7" s="27"/>
      <c r="F7" s="47">
        <v>4600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2636</v>
      </c>
      <c r="R7" s="27"/>
    </row>
    <row r="8" spans="1:21" x14ac:dyDescent="0.2">
      <c r="A8" s="59" t="s">
        <v>1136</v>
      </c>
      <c r="B8" s="46" t="s">
        <v>1991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3</v>
      </c>
      <c r="R8" s="27"/>
    </row>
    <row r="9" spans="1:21" x14ac:dyDescent="0.2">
      <c r="A9" s="59" t="s">
        <v>1139</v>
      </c>
      <c r="B9" s="46" t="s">
        <v>1885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120</v>
      </c>
      <c r="R9" s="27"/>
    </row>
    <row r="10" spans="1:21" x14ac:dyDescent="0.2">
      <c r="A10" s="59" t="s">
        <v>1158</v>
      </c>
      <c r="B10" s="46" t="s">
        <v>1795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2016</v>
      </c>
      <c r="R10" s="27"/>
    </row>
    <row r="11" spans="1:21" x14ac:dyDescent="0.2">
      <c r="A11" s="59" t="s">
        <v>1172</v>
      </c>
      <c r="B11" s="46" t="s">
        <v>1886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3131</v>
      </c>
      <c r="R11" s="27"/>
    </row>
    <row r="12" spans="1:21" x14ac:dyDescent="0.2">
      <c r="A12" s="59" t="s">
        <v>1188</v>
      </c>
      <c r="B12" s="46" t="s">
        <v>1992</v>
      </c>
      <c r="C12" s="27"/>
      <c r="D12" s="27"/>
      <c r="E12" s="27"/>
      <c r="F12" s="27"/>
      <c r="G12" s="27"/>
      <c r="H12" s="27"/>
      <c r="I12" s="27"/>
      <c r="J12" s="47">
        <v>86472</v>
      </c>
      <c r="K12" s="27"/>
      <c r="L12" s="27"/>
      <c r="M12" s="27"/>
      <c r="N12" s="27"/>
      <c r="O12" s="27"/>
      <c r="P12" s="27"/>
      <c r="Q12" s="27"/>
      <c r="R12" s="27"/>
    </row>
    <row r="13" spans="1:21" x14ac:dyDescent="0.2">
      <c r="A13" s="59" t="s">
        <v>1215</v>
      </c>
      <c r="B13" s="46" t="s">
        <v>1993</v>
      </c>
      <c r="C13" s="27"/>
      <c r="D13" s="27"/>
      <c r="E13" s="27"/>
      <c r="F13" s="27"/>
      <c r="G13" s="27"/>
      <c r="H13" s="27"/>
      <c r="I13" s="27"/>
      <c r="J13" s="27"/>
      <c r="K13" s="47">
        <v>19768</v>
      </c>
      <c r="L13" s="27"/>
      <c r="M13" s="27"/>
      <c r="N13" s="27"/>
      <c r="O13" s="27"/>
      <c r="P13" s="27"/>
      <c r="Q13" s="27"/>
      <c r="R13" s="27"/>
    </row>
    <row r="14" spans="1:21" x14ac:dyDescent="0.2">
      <c r="A14" s="59" t="s">
        <v>1221</v>
      </c>
      <c r="B14" s="46" t="s">
        <v>1821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1909</v>
      </c>
      <c r="R14" s="27"/>
    </row>
    <row r="15" spans="1:21" x14ac:dyDescent="0.2">
      <c r="A15" s="59" t="s">
        <v>1239</v>
      </c>
      <c r="B15" s="46" t="s">
        <v>1806</v>
      </c>
      <c r="C15" s="27"/>
      <c r="D15" s="27"/>
      <c r="E15" s="27"/>
      <c r="F15" s="27"/>
      <c r="G15" s="27"/>
      <c r="H15" s="27"/>
      <c r="I15" s="27"/>
      <c r="J15" s="47">
        <v>8094</v>
      </c>
      <c r="K15" s="27"/>
      <c r="L15" s="27"/>
      <c r="M15" s="27"/>
      <c r="N15" s="27"/>
      <c r="O15" s="27"/>
      <c r="P15" s="27"/>
      <c r="Q15" s="27"/>
      <c r="R15" s="27"/>
    </row>
    <row r="16" spans="1:21" x14ac:dyDescent="0.2">
      <c r="A16" s="59" t="s">
        <v>1278</v>
      </c>
      <c r="B16" s="46" t="s">
        <v>1822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425</v>
      </c>
      <c r="R16" s="27"/>
    </row>
    <row r="17" spans="1:18" x14ac:dyDescent="0.2">
      <c r="A17" s="59" t="s">
        <v>1281</v>
      </c>
      <c r="B17" s="46" t="s">
        <v>1994</v>
      </c>
      <c r="C17" s="47">
        <v>170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x14ac:dyDescent="0.2">
      <c r="A18" s="59" t="s">
        <v>1284</v>
      </c>
      <c r="B18" s="46" t="s">
        <v>1801</v>
      </c>
      <c r="C18" s="27"/>
      <c r="D18" s="27"/>
      <c r="E18" s="27"/>
      <c r="F18" s="27"/>
      <c r="G18" s="27"/>
      <c r="H18" s="27"/>
      <c r="I18" s="27"/>
      <c r="J18" s="47">
        <v>3452</v>
      </c>
      <c r="K18" s="27"/>
      <c r="L18" s="27"/>
      <c r="M18" s="27"/>
      <c r="N18" s="27"/>
      <c r="O18" s="27"/>
      <c r="P18" s="27"/>
      <c r="Q18" s="47">
        <v>240</v>
      </c>
      <c r="R18" s="27"/>
    </row>
    <row r="19" spans="1:18" x14ac:dyDescent="0.2">
      <c r="A19" s="59" t="s">
        <v>1312</v>
      </c>
      <c r="B19" s="46" t="s">
        <v>1995</v>
      </c>
      <c r="C19" s="47">
        <v>5775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x14ac:dyDescent="0.2">
      <c r="A20" s="59" t="s">
        <v>1345</v>
      </c>
      <c r="B20" s="46" t="s">
        <v>1842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482</v>
      </c>
      <c r="R20" s="27"/>
    </row>
    <row r="21" spans="1:18" x14ac:dyDescent="0.2">
      <c r="A21" s="59" t="s">
        <v>1359</v>
      </c>
      <c r="B21" s="46" t="s">
        <v>1996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48</v>
      </c>
      <c r="R21" s="27"/>
    </row>
    <row r="22" spans="1:18" x14ac:dyDescent="0.2">
      <c r="A22" s="59" t="s">
        <v>1393</v>
      </c>
      <c r="B22" s="46" t="s">
        <v>1997</v>
      </c>
      <c r="C22" s="27"/>
      <c r="D22" s="47">
        <v>8424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x14ac:dyDescent="0.2">
      <c r="A23" s="59" t="s">
        <v>1402</v>
      </c>
      <c r="B23" s="46" t="s">
        <v>1887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400</v>
      </c>
      <c r="R23" s="27"/>
    </row>
    <row r="24" spans="1:18" x14ac:dyDescent="0.2">
      <c r="A24" s="59" t="s">
        <v>1405</v>
      </c>
      <c r="B24" s="46" t="s">
        <v>1888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180</v>
      </c>
      <c r="R24" s="27"/>
    </row>
    <row r="25" spans="1:18" x14ac:dyDescent="0.2">
      <c r="A25" s="59" t="s">
        <v>1408</v>
      </c>
      <c r="B25" s="46" t="s">
        <v>1843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47">
        <v>21600</v>
      </c>
      <c r="Q25" s="27"/>
      <c r="R25" s="27"/>
    </row>
    <row r="26" spans="1:18" x14ac:dyDescent="0.2">
      <c r="A26" s="59" t="s">
        <v>1417</v>
      </c>
      <c r="B26" s="46" t="s">
        <v>1998</v>
      </c>
      <c r="C26" s="27"/>
      <c r="D26" s="47">
        <v>6000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2">
      <c r="A27" s="59" t="s">
        <v>1432</v>
      </c>
      <c r="B27" s="46" t="s">
        <v>1999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1600</v>
      </c>
      <c r="R27" s="27"/>
    </row>
    <row r="28" spans="1:18" x14ac:dyDescent="0.2">
      <c r="A28" s="59" t="s">
        <v>1438</v>
      </c>
      <c r="B28" s="46" t="s">
        <v>1889</v>
      </c>
      <c r="C28" s="47">
        <v>7200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520</v>
      </c>
      <c r="R28" s="27"/>
    </row>
    <row r="29" spans="1:18" x14ac:dyDescent="0.2">
      <c r="A29" s="59" t="s">
        <v>1441</v>
      </c>
      <c r="B29" s="46" t="s">
        <v>1890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960</v>
      </c>
      <c r="R29" s="27"/>
    </row>
    <row r="30" spans="1:18" x14ac:dyDescent="0.2">
      <c r="A30" s="59" t="s">
        <v>1444</v>
      </c>
      <c r="B30" s="46" t="s">
        <v>2000</v>
      </c>
      <c r="C30" s="47">
        <v>4705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x14ac:dyDescent="0.2">
      <c r="A31" s="59" t="s">
        <v>1446</v>
      </c>
      <c r="B31" s="46" t="s">
        <v>1891</v>
      </c>
      <c r="C31" s="47">
        <v>95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112</v>
      </c>
      <c r="R31" s="27"/>
    </row>
    <row r="32" spans="1:18" x14ac:dyDescent="0.2">
      <c r="A32" s="59" t="s">
        <v>1452</v>
      </c>
      <c r="B32" s="46" t="s">
        <v>1802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640</v>
      </c>
      <c r="R32" s="27"/>
    </row>
    <row r="33" spans="1:18" x14ac:dyDescent="0.2">
      <c r="A33" s="59" t="s">
        <v>1458</v>
      </c>
      <c r="B33" s="46" t="s">
        <v>1892</v>
      </c>
      <c r="C33" s="47">
        <v>6797</v>
      </c>
      <c r="D33" s="27"/>
      <c r="E33" s="27"/>
      <c r="F33" s="27"/>
      <c r="G33" s="27"/>
      <c r="H33" s="47">
        <v>102001</v>
      </c>
      <c r="I33" s="27"/>
      <c r="J33" s="47">
        <v>18000</v>
      </c>
      <c r="K33" s="27"/>
      <c r="L33" s="27"/>
      <c r="M33" s="27"/>
      <c r="N33" s="27"/>
      <c r="O33" s="27"/>
      <c r="P33" s="27"/>
      <c r="Q33" s="27"/>
      <c r="R33" s="27"/>
    </row>
    <row r="34" spans="1:18" x14ac:dyDescent="0.2">
      <c r="A34" s="59" t="s">
        <v>1473</v>
      </c>
      <c r="B34" s="46" t="s">
        <v>1893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576</v>
      </c>
      <c r="R34" s="27"/>
    </row>
    <row r="35" spans="1:18" x14ac:dyDescent="0.2">
      <c r="A35" s="59" t="s">
        <v>1482</v>
      </c>
      <c r="B35" s="46" t="s">
        <v>2001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47">
        <v>12000</v>
      </c>
      <c r="Q35" s="27"/>
      <c r="R35" s="27"/>
    </row>
    <row r="36" spans="1:18" x14ac:dyDescent="0.2">
      <c r="A36" s="59" t="s">
        <v>1485</v>
      </c>
      <c r="B36" s="46" t="s">
        <v>2002</v>
      </c>
      <c r="C36" s="47">
        <v>2350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x14ac:dyDescent="0.2">
      <c r="A37" s="59" t="s">
        <v>1488</v>
      </c>
      <c r="B37" s="46" t="s">
        <v>1976</v>
      </c>
      <c r="C37" s="47">
        <v>17936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x14ac:dyDescent="0.2">
      <c r="A38" s="59" t="s">
        <v>1491</v>
      </c>
      <c r="B38" s="46" t="s">
        <v>1803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1800</v>
      </c>
      <c r="R38" s="27"/>
    </row>
    <row r="39" spans="1:18" x14ac:dyDescent="0.2">
      <c r="A39" s="59" t="s">
        <v>1494</v>
      </c>
      <c r="B39" s="46" t="s">
        <v>1792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793</v>
      </c>
      <c r="R39" s="27"/>
    </row>
    <row r="40" spans="1:18" x14ac:dyDescent="0.2">
      <c r="A40" s="59" t="s">
        <v>1496</v>
      </c>
      <c r="B40" s="46" t="s">
        <v>2003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332</v>
      </c>
      <c r="R40" s="27"/>
    </row>
    <row r="41" spans="1:18" x14ac:dyDescent="0.2">
      <c r="A41" s="59" t="s">
        <v>1499</v>
      </c>
      <c r="B41" s="46" t="s">
        <v>2004</v>
      </c>
      <c r="C41" s="27"/>
      <c r="D41" s="27"/>
      <c r="E41" s="27"/>
      <c r="F41" s="27"/>
      <c r="G41" s="27"/>
      <c r="H41" s="27"/>
      <c r="I41" s="27"/>
      <c r="J41" s="47">
        <v>40317</v>
      </c>
      <c r="K41" s="27"/>
      <c r="L41" s="27"/>
      <c r="M41" s="27"/>
      <c r="N41" s="27"/>
      <c r="O41" s="27"/>
      <c r="P41" s="27"/>
      <c r="Q41" s="27"/>
      <c r="R41" s="27"/>
    </row>
    <row r="42" spans="1:18" x14ac:dyDescent="0.2">
      <c r="A42" s="59" t="s">
        <v>1518</v>
      </c>
      <c r="B42" s="46" t="s">
        <v>2005</v>
      </c>
      <c r="C42" s="47">
        <v>2400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x14ac:dyDescent="0.2">
      <c r="A43" s="59" t="s">
        <v>1524</v>
      </c>
      <c r="B43" s="46" t="s">
        <v>2006</v>
      </c>
      <c r="C43" s="27"/>
      <c r="D43" s="27"/>
      <c r="E43" s="27"/>
      <c r="F43" s="27"/>
      <c r="G43" s="47">
        <v>9965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x14ac:dyDescent="0.2">
      <c r="A44" s="59" t="s">
        <v>1533</v>
      </c>
      <c r="B44" s="46" t="s">
        <v>1823</v>
      </c>
      <c r="C44" s="27"/>
      <c r="D44" s="27"/>
      <c r="E44" s="27"/>
      <c r="F44" s="27"/>
      <c r="G44" s="27"/>
      <c r="H44" s="27"/>
      <c r="I44" s="27"/>
      <c r="J44" s="47">
        <v>1</v>
      </c>
      <c r="K44" s="27"/>
      <c r="L44" s="27"/>
      <c r="M44" s="27"/>
      <c r="N44" s="27"/>
      <c r="O44" s="27"/>
      <c r="P44" s="27"/>
      <c r="Q44" s="47">
        <v>120</v>
      </c>
      <c r="R44" s="27"/>
    </row>
    <row r="45" spans="1:18" x14ac:dyDescent="0.2">
      <c r="A45" s="59" t="s">
        <v>1551</v>
      </c>
      <c r="B45" s="46" t="s">
        <v>1824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552</v>
      </c>
      <c r="R45" s="27"/>
    </row>
    <row r="46" spans="1:18" x14ac:dyDescent="0.2">
      <c r="A46" s="59" t="s">
        <v>1587</v>
      </c>
      <c r="B46" s="46" t="s">
        <v>2007</v>
      </c>
      <c r="C46" s="47">
        <v>700</v>
      </c>
      <c r="D46" s="27"/>
      <c r="E46" s="27"/>
      <c r="F46" s="27"/>
      <c r="G46" s="27"/>
      <c r="H46" s="27"/>
      <c r="I46" s="27"/>
      <c r="J46" s="27"/>
      <c r="K46" s="27"/>
      <c r="L46" s="47">
        <v>209</v>
      </c>
      <c r="M46" s="27"/>
      <c r="N46" s="27"/>
      <c r="O46" s="27"/>
      <c r="P46" s="27"/>
      <c r="Q46" s="27"/>
      <c r="R46" s="27"/>
    </row>
    <row r="47" spans="1:18" x14ac:dyDescent="0.2">
      <c r="A47" s="59" t="s">
        <v>1645</v>
      </c>
      <c r="B47" s="46" t="s">
        <v>2008</v>
      </c>
      <c r="C47" s="47">
        <v>9828</v>
      </c>
      <c r="D47" s="47">
        <v>25800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x14ac:dyDescent="0.2">
      <c r="A48" s="59" t="s">
        <v>1651</v>
      </c>
      <c r="B48" s="46" t="s">
        <v>2009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784</v>
      </c>
      <c r="R48" s="27"/>
    </row>
    <row r="49" spans="1:18" x14ac:dyDescent="0.2">
      <c r="A49" s="59" t="s">
        <v>1660</v>
      </c>
      <c r="B49" s="46" t="s">
        <v>2010</v>
      </c>
      <c r="C49" s="27"/>
      <c r="D49" s="47">
        <v>140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x14ac:dyDescent="0.2">
      <c r="A50" s="59" t="s">
        <v>1676</v>
      </c>
      <c r="B50" s="46" t="s">
        <v>2011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1280</v>
      </c>
      <c r="R50" s="27"/>
    </row>
    <row r="51" spans="1:18" x14ac:dyDescent="0.2">
      <c r="A51" s="59" t="s">
        <v>1679</v>
      </c>
      <c r="B51" s="46" t="s">
        <v>2012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47">
        <v>960</v>
      </c>
      <c r="Q51" s="47">
        <v>360</v>
      </c>
      <c r="R51" s="27"/>
    </row>
    <row r="52" spans="1:18" x14ac:dyDescent="0.2">
      <c r="A52" s="59" t="s">
        <v>1682</v>
      </c>
      <c r="B52" s="46" t="s">
        <v>2013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1400</v>
      </c>
      <c r="R52" s="27"/>
    </row>
    <row r="53" spans="1:18" x14ac:dyDescent="0.2">
      <c r="A53" s="59" t="s">
        <v>1685</v>
      </c>
      <c r="B53" s="46" t="s">
        <v>1894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288</v>
      </c>
      <c r="R53" s="27"/>
    </row>
    <row r="54" spans="1:18" x14ac:dyDescent="0.2">
      <c r="A54" s="59" t="s">
        <v>1688</v>
      </c>
      <c r="B54" s="46" t="s">
        <v>1812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1200</v>
      </c>
      <c r="R54" s="27"/>
    </row>
    <row r="55" spans="1:18" x14ac:dyDescent="0.2">
      <c r="A55" s="59" t="s">
        <v>1694</v>
      </c>
      <c r="B55" s="46" t="s">
        <v>2014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1680</v>
      </c>
      <c r="R55" s="27"/>
    </row>
    <row r="56" spans="1:18" x14ac:dyDescent="0.2">
      <c r="A56" s="59" t="s">
        <v>1706</v>
      </c>
      <c r="B56" s="46" t="s">
        <v>1895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1968</v>
      </c>
      <c r="R56" s="27"/>
    </row>
    <row r="57" spans="1:18" x14ac:dyDescent="0.2">
      <c r="A57" s="59" t="s">
        <v>1</v>
      </c>
      <c r="B57" s="46" t="s">
        <v>2015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47">
        <v>19650</v>
      </c>
      <c r="Q57" s="47">
        <v>10080</v>
      </c>
      <c r="R57" s="27"/>
    </row>
    <row r="58" spans="1:18" x14ac:dyDescent="0.2">
      <c r="A58" s="59" t="s">
        <v>34</v>
      </c>
      <c r="B58" s="46" t="s">
        <v>1844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2400</v>
      </c>
      <c r="R58" s="27"/>
    </row>
    <row r="59" spans="1:18" x14ac:dyDescent="0.2">
      <c r="A59" s="59" t="s">
        <v>40</v>
      </c>
      <c r="B59" s="46" t="s">
        <v>1796</v>
      </c>
      <c r="C59" s="27"/>
      <c r="D59" s="47">
        <v>17058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x14ac:dyDescent="0.2">
      <c r="A60" s="59" t="s">
        <v>79</v>
      </c>
      <c r="B60" s="46" t="s">
        <v>1838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9600</v>
      </c>
      <c r="R60" s="27"/>
    </row>
    <row r="61" spans="1:18" x14ac:dyDescent="0.2">
      <c r="A61" s="59" t="s">
        <v>82</v>
      </c>
      <c r="B61" s="46" t="s">
        <v>1896</v>
      </c>
      <c r="C61" s="27"/>
      <c r="D61" s="27"/>
      <c r="E61" s="27"/>
      <c r="F61" s="27"/>
      <c r="G61" s="27"/>
      <c r="H61" s="27"/>
      <c r="I61" s="27"/>
      <c r="J61" s="47">
        <v>59209</v>
      </c>
      <c r="K61" s="27"/>
      <c r="L61" s="27"/>
      <c r="M61" s="27"/>
      <c r="N61" s="27"/>
      <c r="O61" s="27"/>
      <c r="P61" s="27"/>
      <c r="Q61" s="27"/>
      <c r="R61" s="27"/>
    </row>
    <row r="62" spans="1:18" x14ac:dyDescent="0.2">
      <c r="A62" s="59" t="s">
        <v>87</v>
      </c>
      <c r="B62" s="46" t="s">
        <v>1897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3033</v>
      </c>
      <c r="R62" s="27"/>
    </row>
    <row r="63" spans="1:18" x14ac:dyDescent="0.2">
      <c r="A63" s="59" t="s">
        <v>96</v>
      </c>
      <c r="B63" s="46" t="s">
        <v>1784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7">
        <v>4319</v>
      </c>
      <c r="Q63" s="27"/>
      <c r="R63" s="27"/>
    </row>
    <row r="64" spans="1:18" x14ac:dyDescent="0.2">
      <c r="A64" s="59" t="s">
        <v>116</v>
      </c>
      <c r="B64" s="46" t="s">
        <v>1792</v>
      </c>
      <c r="C64" s="47">
        <v>25831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x14ac:dyDescent="0.2">
      <c r="A65" s="59" t="s">
        <v>152</v>
      </c>
      <c r="B65" s="46" t="s">
        <v>1810</v>
      </c>
      <c r="C65" s="27"/>
      <c r="D65" s="27"/>
      <c r="E65" s="27"/>
      <c r="F65" s="27"/>
      <c r="G65" s="27"/>
      <c r="H65" s="27"/>
      <c r="I65" s="27"/>
      <c r="J65" s="47">
        <v>44729</v>
      </c>
      <c r="K65" s="27"/>
      <c r="L65" s="27"/>
      <c r="M65" s="27"/>
      <c r="N65" s="27"/>
      <c r="O65" s="27"/>
      <c r="P65" s="27"/>
      <c r="Q65" s="27"/>
      <c r="R65" s="27"/>
    </row>
    <row r="66" spans="1:18" x14ac:dyDescent="0.2">
      <c r="A66" s="59" t="s">
        <v>155</v>
      </c>
      <c r="B66" s="46" t="s">
        <v>1845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672</v>
      </c>
      <c r="R66" s="27"/>
    </row>
    <row r="67" spans="1:18" x14ac:dyDescent="0.2">
      <c r="A67" s="59" t="s">
        <v>161</v>
      </c>
      <c r="B67" s="46" t="s">
        <v>2016</v>
      </c>
      <c r="C67" s="27"/>
      <c r="D67" s="27"/>
      <c r="E67" s="27"/>
      <c r="F67" s="27"/>
      <c r="G67" s="27"/>
      <c r="H67" s="27"/>
      <c r="I67" s="27"/>
      <c r="J67" s="47">
        <v>500000</v>
      </c>
      <c r="K67" s="27"/>
      <c r="L67" s="27"/>
      <c r="M67" s="27"/>
      <c r="N67" s="27"/>
      <c r="O67" s="27"/>
      <c r="P67" s="27"/>
      <c r="Q67" s="27"/>
      <c r="R67" s="27"/>
    </row>
    <row r="68" spans="1:18" x14ac:dyDescent="0.2">
      <c r="A68" s="59" t="s">
        <v>164</v>
      </c>
      <c r="B68" s="46" t="s">
        <v>1846</v>
      </c>
      <c r="C68" s="27"/>
      <c r="D68" s="27"/>
      <c r="E68" s="27"/>
      <c r="F68" s="27"/>
      <c r="G68" s="27"/>
      <c r="H68" s="27"/>
      <c r="I68" s="27"/>
      <c r="J68" s="47">
        <v>34213</v>
      </c>
      <c r="K68" s="27"/>
      <c r="L68" s="27"/>
      <c r="M68" s="27"/>
      <c r="N68" s="27"/>
      <c r="O68" s="27"/>
      <c r="P68" s="27"/>
      <c r="Q68" s="27"/>
      <c r="R68" s="27"/>
    </row>
    <row r="69" spans="1:18" x14ac:dyDescent="0.2">
      <c r="A69" s="59" t="s">
        <v>167</v>
      </c>
      <c r="B69" s="46" t="s">
        <v>2017</v>
      </c>
      <c r="C69" s="27"/>
      <c r="D69" s="27"/>
      <c r="E69" s="27"/>
      <c r="F69" s="27"/>
      <c r="G69" s="27"/>
      <c r="H69" s="27"/>
      <c r="I69" s="27"/>
      <c r="J69" s="47">
        <v>290580</v>
      </c>
      <c r="K69" s="27"/>
      <c r="L69" s="27"/>
      <c r="M69" s="27"/>
      <c r="N69" s="27"/>
      <c r="O69" s="27"/>
      <c r="P69" s="27"/>
      <c r="Q69" s="27"/>
      <c r="R69" s="27"/>
    </row>
    <row r="70" spans="1:18" x14ac:dyDescent="0.2">
      <c r="A70" s="59" t="s">
        <v>177</v>
      </c>
      <c r="B70" s="46" t="s">
        <v>1847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</v>
      </c>
      <c r="R70" s="27"/>
    </row>
    <row r="71" spans="1:18" x14ac:dyDescent="0.2">
      <c r="A71" s="59" t="s">
        <v>192</v>
      </c>
      <c r="B71" s="46" t="s">
        <v>2018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207</v>
      </c>
      <c r="R71" s="27"/>
    </row>
    <row r="72" spans="1:18" x14ac:dyDescent="0.2">
      <c r="A72" s="59" t="s">
        <v>195</v>
      </c>
      <c r="B72" s="46" t="s">
        <v>1898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1080</v>
      </c>
      <c r="R72" s="27"/>
    </row>
    <row r="73" spans="1:18" x14ac:dyDescent="0.2">
      <c r="A73" s="59" t="s">
        <v>201</v>
      </c>
      <c r="B73" s="46" t="s">
        <v>1838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47">
        <v>2496</v>
      </c>
      <c r="Q73" s="47">
        <v>312</v>
      </c>
      <c r="R73" s="27"/>
    </row>
    <row r="74" spans="1:18" x14ac:dyDescent="0.2">
      <c r="A74" s="59" t="s">
        <v>215</v>
      </c>
      <c r="B74" s="46" t="s">
        <v>1790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47">
        <v>1</v>
      </c>
      <c r="Q74" s="47">
        <v>1</v>
      </c>
      <c r="R74" s="27"/>
    </row>
    <row r="75" spans="1:18" x14ac:dyDescent="0.2">
      <c r="A75" s="59" t="s">
        <v>233</v>
      </c>
      <c r="B75" s="46" t="s">
        <v>1785</v>
      </c>
      <c r="C75" s="47">
        <v>3200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6820</v>
      </c>
      <c r="R75" s="27"/>
    </row>
    <row r="76" spans="1:18" x14ac:dyDescent="0.2">
      <c r="A76" s="59" t="s">
        <v>236</v>
      </c>
      <c r="B76" s="46" t="s">
        <v>1899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2024</v>
      </c>
      <c r="R76" s="27"/>
    </row>
    <row r="77" spans="1:18" x14ac:dyDescent="0.2">
      <c r="A77" s="59" t="s">
        <v>245</v>
      </c>
      <c r="B77" s="46" t="s">
        <v>1811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5</v>
      </c>
      <c r="R77" s="27"/>
    </row>
    <row r="78" spans="1:18" x14ac:dyDescent="0.2">
      <c r="A78" s="59" t="s">
        <v>248</v>
      </c>
      <c r="B78" s="46" t="s">
        <v>1900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2500</v>
      </c>
      <c r="R78" s="27"/>
    </row>
    <row r="79" spans="1:18" x14ac:dyDescent="0.2">
      <c r="A79" s="59" t="s">
        <v>255</v>
      </c>
      <c r="B79" s="46" t="s">
        <v>2019</v>
      </c>
      <c r="C79" s="27"/>
      <c r="D79" s="27"/>
      <c r="E79" s="27"/>
      <c r="F79" s="27"/>
      <c r="G79" s="27"/>
      <c r="H79" s="27"/>
      <c r="I79" s="27"/>
      <c r="J79" s="47">
        <v>26040</v>
      </c>
      <c r="K79" s="27"/>
      <c r="L79" s="27"/>
      <c r="M79" s="27"/>
      <c r="N79" s="27"/>
      <c r="O79" s="27"/>
      <c r="P79" s="27"/>
      <c r="Q79" s="27"/>
      <c r="R79" s="27"/>
    </row>
    <row r="80" spans="1:18" x14ac:dyDescent="0.2">
      <c r="A80" s="59" t="s">
        <v>266</v>
      </c>
      <c r="B80" s="46" t="s">
        <v>1812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2264</v>
      </c>
      <c r="R80" s="27"/>
    </row>
    <row r="81" spans="1:18" x14ac:dyDescent="0.2">
      <c r="A81" s="59" t="s">
        <v>268</v>
      </c>
      <c r="B81" s="46" t="s">
        <v>1848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576</v>
      </c>
      <c r="R81" s="27"/>
    </row>
    <row r="82" spans="1:18" x14ac:dyDescent="0.2">
      <c r="A82" s="59" t="s">
        <v>279</v>
      </c>
      <c r="B82" s="46" t="s">
        <v>1849</v>
      </c>
      <c r="C82" s="47">
        <v>3200</v>
      </c>
      <c r="D82" s="27"/>
      <c r="E82" s="27"/>
      <c r="F82" s="27"/>
      <c r="G82" s="27"/>
      <c r="H82" s="27"/>
      <c r="I82" s="27"/>
      <c r="J82" s="47">
        <v>1</v>
      </c>
      <c r="K82" s="27"/>
      <c r="L82" s="27"/>
      <c r="M82" s="27"/>
      <c r="N82" s="27"/>
      <c r="O82" s="27"/>
      <c r="P82" s="27"/>
      <c r="Q82" s="27"/>
      <c r="R82" s="27"/>
    </row>
    <row r="83" spans="1:18" x14ac:dyDescent="0.2">
      <c r="A83" s="59" t="s">
        <v>285</v>
      </c>
      <c r="B83" s="46" t="s">
        <v>2020</v>
      </c>
      <c r="C83" s="47">
        <v>560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1:18" x14ac:dyDescent="0.2">
      <c r="A84" s="59" t="s">
        <v>294</v>
      </c>
      <c r="B84" s="46" t="s">
        <v>1901</v>
      </c>
      <c r="C84" s="27"/>
      <c r="D84" s="27"/>
      <c r="E84" s="27"/>
      <c r="F84" s="47">
        <v>2029</v>
      </c>
      <c r="G84" s="27"/>
      <c r="H84" s="27"/>
      <c r="I84" s="27"/>
      <c r="J84" s="47">
        <v>2508</v>
      </c>
      <c r="K84" s="27"/>
      <c r="L84" s="27"/>
      <c r="M84" s="27"/>
      <c r="N84" s="27"/>
      <c r="O84" s="27"/>
      <c r="P84" s="27"/>
      <c r="Q84" s="27"/>
      <c r="R84" s="27"/>
    </row>
    <row r="85" spans="1:18" x14ac:dyDescent="0.2">
      <c r="A85" s="59" t="s">
        <v>297</v>
      </c>
      <c r="B85" s="46" t="s">
        <v>1902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504</v>
      </c>
      <c r="R85" s="27"/>
    </row>
    <row r="86" spans="1:18" x14ac:dyDescent="0.2">
      <c r="A86" s="59" t="s">
        <v>306</v>
      </c>
      <c r="B86" s="46" t="s">
        <v>1903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10227</v>
      </c>
      <c r="R86" s="27"/>
    </row>
    <row r="87" spans="1:18" x14ac:dyDescent="0.2">
      <c r="A87" s="59" t="s">
        <v>309</v>
      </c>
      <c r="B87" s="46" t="s">
        <v>1904</v>
      </c>
      <c r="C87" s="27"/>
      <c r="D87" s="27"/>
      <c r="E87" s="27"/>
      <c r="F87" s="27"/>
      <c r="G87" s="27"/>
      <c r="H87" s="27"/>
      <c r="I87" s="27"/>
      <c r="J87" s="47">
        <v>26800</v>
      </c>
      <c r="K87" s="27"/>
      <c r="L87" s="27"/>
      <c r="M87" s="27"/>
      <c r="N87" s="27"/>
      <c r="O87" s="27"/>
      <c r="P87" s="27"/>
      <c r="Q87" s="27"/>
      <c r="R87" s="27"/>
    </row>
    <row r="88" spans="1:18" x14ac:dyDescent="0.2">
      <c r="A88" s="59" t="s">
        <v>312</v>
      </c>
      <c r="B88" s="46" t="s">
        <v>2021</v>
      </c>
      <c r="C88" s="27"/>
      <c r="D88" s="27"/>
      <c r="E88" s="27"/>
      <c r="F88" s="27"/>
      <c r="G88" s="27"/>
      <c r="H88" s="27"/>
      <c r="I88" s="27"/>
      <c r="J88" s="47">
        <v>15694</v>
      </c>
      <c r="K88" s="27"/>
      <c r="L88" s="27"/>
      <c r="M88" s="27"/>
      <c r="N88" s="27"/>
      <c r="O88" s="27"/>
      <c r="P88" s="27"/>
      <c r="Q88" s="27"/>
      <c r="R88" s="27"/>
    </row>
    <row r="89" spans="1:18" x14ac:dyDescent="0.2">
      <c r="A89" s="59" t="s">
        <v>321</v>
      </c>
      <c r="B89" s="46" t="s">
        <v>1784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576</v>
      </c>
      <c r="R89" s="27"/>
    </row>
    <row r="90" spans="1:18" x14ac:dyDescent="0.2">
      <c r="A90" s="59" t="s">
        <v>325</v>
      </c>
      <c r="B90" s="46" t="s">
        <v>1905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936</v>
      </c>
      <c r="R90" s="27"/>
    </row>
    <row r="91" spans="1:18" x14ac:dyDescent="0.2">
      <c r="A91" s="59" t="s">
        <v>328</v>
      </c>
      <c r="B91" s="46" t="s">
        <v>1906</v>
      </c>
      <c r="C91" s="27"/>
      <c r="D91" s="27"/>
      <c r="E91" s="27"/>
      <c r="F91" s="27"/>
      <c r="G91" s="27"/>
      <c r="H91" s="27"/>
      <c r="I91" s="27"/>
      <c r="J91" s="47">
        <v>23074</v>
      </c>
      <c r="K91" s="27"/>
      <c r="L91" s="27"/>
      <c r="M91" s="27"/>
      <c r="N91" s="27"/>
      <c r="O91" s="27"/>
      <c r="P91" s="27"/>
      <c r="Q91" s="27"/>
      <c r="R91" s="27"/>
    </row>
    <row r="92" spans="1:18" x14ac:dyDescent="0.2">
      <c r="A92" s="59" t="s">
        <v>331</v>
      </c>
      <c r="B92" s="46" t="s">
        <v>1813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0</v>
      </c>
      <c r="R92" s="27"/>
    </row>
    <row r="93" spans="1:18" x14ac:dyDescent="0.2">
      <c r="A93" s="59" t="s">
        <v>337</v>
      </c>
      <c r="B93" s="46" t="s">
        <v>1850</v>
      </c>
      <c r="C93" s="47">
        <v>12912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x14ac:dyDescent="0.2">
      <c r="A94" s="59" t="s">
        <v>346</v>
      </c>
      <c r="B94" s="46" t="s">
        <v>1825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1201</v>
      </c>
      <c r="R94" s="27"/>
    </row>
    <row r="95" spans="1:18" x14ac:dyDescent="0.2">
      <c r="A95" s="59" t="s">
        <v>355</v>
      </c>
      <c r="B95" s="46" t="s">
        <v>1851</v>
      </c>
      <c r="C95" s="27"/>
      <c r="D95" s="27"/>
      <c r="E95" s="27"/>
      <c r="F95" s="47">
        <v>2290</v>
      </c>
      <c r="G95" s="27"/>
      <c r="H95" s="27"/>
      <c r="I95" s="47">
        <v>1856</v>
      </c>
      <c r="J95" s="27"/>
      <c r="K95" s="27"/>
      <c r="L95" s="27"/>
      <c r="M95" s="27"/>
      <c r="N95" s="27"/>
      <c r="O95" s="27"/>
      <c r="P95" s="27"/>
      <c r="Q95" s="47">
        <v>120</v>
      </c>
      <c r="R95" s="27"/>
    </row>
    <row r="96" spans="1:18" x14ac:dyDescent="0.2">
      <c r="A96" s="59" t="s">
        <v>368</v>
      </c>
      <c r="B96" s="46" t="s">
        <v>2022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1</v>
      </c>
      <c r="R96" s="27"/>
    </row>
    <row r="97" spans="1:18" x14ac:dyDescent="0.2">
      <c r="A97" s="59" t="s">
        <v>374</v>
      </c>
      <c r="B97" s="46" t="s">
        <v>1909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440</v>
      </c>
      <c r="R97" s="27"/>
    </row>
    <row r="98" spans="1:18" x14ac:dyDescent="0.2">
      <c r="A98" s="59" t="s">
        <v>380</v>
      </c>
      <c r="B98" s="46" t="s">
        <v>1910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4</v>
      </c>
      <c r="R98" s="27"/>
    </row>
    <row r="99" spans="1:18" x14ac:dyDescent="0.2">
      <c r="A99" s="59" t="s">
        <v>383</v>
      </c>
      <c r="B99" s="46" t="s">
        <v>1911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878</v>
      </c>
      <c r="R99" s="27"/>
    </row>
    <row r="100" spans="1:18" x14ac:dyDescent="0.2">
      <c r="A100" s="59" t="s">
        <v>389</v>
      </c>
      <c r="B100" s="46" t="s">
        <v>1852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13</v>
      </c>
      <c r="R100" s="27"/>
    </row>
    <row r="101" spans="1:18" x14ac:dyDescent="0.2">
      <c r="A101" s="59" t="s">
        <v>413</v>
      </c>
      <c r="B101" s="46" t="s">
        <v>1799</v>
      </c>
      <c r="C101" s="27"/>
      <c r="D101" s="47">
        <v>37608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1355</v>
      </c>
      <c r="R101" s="27"/>
    </row>
    <row r="102" spans="1:18" x14ac:dyDescent="0.2">
      <c r="A102" s="59" t="s">
        <v>440</v>
      </c>
      <c r="B102" s="46" t="s">
        <v>1807</v>
      </c>
      <c r="C102" s="47">
        <v>1150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 x14ac:dyDescent="0.2">
      <c r="A103" s="59" t="s">
        <v>452</v>
      </c>
      <c r="B103" s="46" t="s">
        <v>1791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200</v>
      </c>
      <c r="R103" s="27"/>
    </row>
    <row r="104" spans="1:18" x14ac:dyDescent="0.2">
      <c r="A104" s="59" t="s">
        <v>455</v>
      </c>
      <c r="B104" s="46" t="s">
        <v>1918</v>
      </c>
      <c r="C104" s="27"/>
      <c r="D104" s="27"/>
      <c r="E104" s="27"/>
      <c r="F104" s="27"/>
      <c r="G104" s="47">
        <v>82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 x14ac:dyDescent="0.2">
      <c r="A105" s="59" t="s">
        <v>490</v>
      </c>
      <c r="B105" s="46" t="s">
        <v>1808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1</v>
      </c>
      <c r="R105" s="27"/>
    </row>
    <row r="106" spans="1:18" x14ac:dyDescent="0.2">
      <c r="A106" s="59" t="s">
        <v>493</v>
      </c>
      <c r="B106" s="46" t="s">
        <v>2023</v>
      </c>
      <c r="C106" s="27"/>
      <c r="D106" s="47">
        <v>3500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 x14ac:dyDescent="0.2">
      <c r="A107" s="59" t="s">
        <v>509</v>
      </c>
      <c r="B107" s="46" t="s">
        <v>1923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993</v>
      </c>
      <c r="R107" s="27"/>
    </row>
    <row r="108" spans="1:18" x14ac:dyDescent="0.2">
      <c r="A108" s="59" t="s">
        <v>512</v>
      </c>
      <c r="B108" s="46" t="s">
        <v>1809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1355</v>
      </c>
      <c r="R108" s="27"/>
    </row>
    <row r="109" spans="1:18" x14ac:dyDescent="0.2">
      <c r="A109" s="59" t="s">
        <v>528</v>
      </c>
      <c r="B109" s="46" t="s">
        <v>1829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801</v>
      </c>
      <c r="R109" s="27"/>
    </row>
    <row r="110" spans="1:18" x14ac:dyDescent="0.2">
      <c r="A110" s="59" t="s">
        <v>537</v>
      </c>
      <c r="B110" s="46" t="s">
        <v>1926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47">
        <v>1152</v>
      </c>
      <c r="Q110" s="47">
        <v>1320</v>
      </c>
      <c r="R110" s="27"/>
    </row>
    <row r="111" spans="1:18" x14ac:dyDescent="0.2">
      <c r="A111" s="59" t="s">
        <v>540</v>
      </c>
      <c r="B111" s="46" t="s">
        <v>1927</v>
      </c>
      <c r="C111" s="47">
        <v>2261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 x14ac:dyDescent="0.2">
      <c r="A112" s="59" t="s">
        <v>546</v>
      </c>
      <c r="B112" s="46" t="s">
        <v>2024</v>
      </c>
      <c r="C112" s="47">
        <v>2434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 x14ac:dyDescent="0.2">
      <c r="A113" s="59" t="s">
        <v>558</v>
      </c>
      <c r="B113" s="46" t="s">
        <v>1929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680</v>
      </c>
      <c r="R113" s="27"/>
    </row>
    <row r="114" spans="1:18" x14ac:dyDescent="0.2">
      <c r="A114" s="59" t="s">
        <v>567</v>
      </c>
      <c r="B114" s="46" t="s">
        <v>1930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684</v>
      </c>
      <c r="R114" s="27"/>
    </row>
    <row r="115" spans="1:18" x14ac:dyDescent="0.2">
      <c r="A115" s="59" t="s">
        <v>579</v>
      </c>
      <c r="B115" s="46" t="s">
        <v>1816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788</v>
      </c>
      <c r="R115" s="27"/>
    </row>
    <row r="116" spans="1:18" x14ac:dyDescent="0.2">
      <c r="A116" s="59" t="s">
        <v>582</v>
      </c>
      <c r="B116" s="46" t="s">
        <v>1857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47">
        <v>43075</v>
      </c>
      <c r="M116" s="27"/>
      <c r="N116" s="27"/>
      <c r="O116" s="27"/>
      <c r="P116" s="27"/>
      <c r="Q116" s="27"/>
      <c r="R116" s="27"/>
    </row>
    <row r="117" spans="1:18" x14ac:dyDescent="0.2">
      <c r="A117" s="59" t="s">
        <v>588</v>
      </c>
      <c r="B117" s="46" t="s">
        <v>2025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195</v>
      </c>
      <c r="R117" s="27"/>
    </row>
    <row r="118" spans="1:18" x14ac:dyDescent="0.2">
      <c r="A118" s="59" t="s">
        <v>594</v>
      </c>
      <c r="B118" s="46" t="s">
        <v>1932</v>
      </c>
      <c r="C118" s="27"/>
      <c r="D118" s="27"/>
      <c r="E118" s="27"/>
      <c r="F118" s="27"/>
      <c r="G118" s="47">
        <v>10381</v>
      </c>
      <c r="H118" s="27"/>
      <c r="I118" s="27"/>
      <c r="J118" s="47">
        <v>29608</v>
      </c>
      <c r="K118" s="27"/>
      <c r="L118" s="27"/>
      <c r="M118" s="27"/>
      <c r="N118" s="27"/>
      <c r="O118" s="27"/>
      <c r="P118" s="27"/>
      <c r="Q118" s="27"/>
      <c r="R118" s="27"/>
    </row>
    <row r="119" spans="1:18" x14ac:dyDescent="0.2">
      <c r="A119" s="59" t="s">
        <v>600</v>
      </c>
      <c r="B119" s="46" t="s">
        <v>2026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228</v>
      </c>
      <c r="R119" s="27"/>
    </row>
    <row r="120" spans="1:18" x14ac:dyDescent="0.2">
      <c r="A120" s="59" t="s">
        <v>609</v>
      </c>
      <c r="B120" s="46" t="s">
        <v>1934</v>
      </c>
      <c r="C120" s="27"/>
      <c r="D120" s="27"/>
      <c r="E120" s="27"/>
      <c r="F120" s="47">
        <v>1432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1:18" x14ac:dyDescent="0.2">
      <c r="A121" s="59" t="s">
        <v>612</v>
      </c>
      <c r="B121" s="46" t="s">
        <v>1935</v>
      </c>
      <c r="C121" s="27"/>
      <c r="D121" s="27"/>
      <c r="E121" s="27"/>
      <c r="F121" s="27"/>
      <c r="G121" s="47">
        <v>860</v>
      </c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1:18" x14ac:dyDescent="0.2">
      <c r="A122" s="59" t="s">
        <v>621</v>
      </c>
      <c r="B122" s="46" t="s">
        <v>1936</v>
      </c>
      <c r="C122" s="27"/>
      <c r="D122" s="27"/>
      <c r="E122" s="27"/>
      <c r="F122" s="27"/>
      <c r="G122" s="27"/>
      <c r="H122" s="27"/>
      <c r="I122" s="27"/>
      <c r="J122" s="47">
        <v>18800</v>
      </c>
      <c r="K122" s="27"/>
      <c r="L122" s="27"/>
      <c r="M122" s="27"/>
      <c r="N122" s="27"/>
      <c r="O122" s="27"/>
      <c r="P122" s="27"/>
      <c r="Q122" s="27"/>
      <c r="R122" s="27"/>
    </row>
    <row r="123" spans="1:18" x14ac:dyDescent="0.2">
      <c r="A123" s="59" t="s">
        <v>636</v>
      </c>
      <c r="B123" s="46" t="s">
        <v>1859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1</v>
      </c>
      <c r="R123" s="27"/>
    </row>
    <row r="124" spans="1:18" x14ac:dyDescent="0.2">
      <c r="A124" s="59" t="s">
        <v>648</v>
      </c>
      <c r="B124" s="46" t="s">
        <v>1937</v>
      </c>
      <c r="C124" s="47">
        <v>240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1:18" x14ac:dyDescent="0.2">
      <c r="A125" s="59" t="s">
        <v>651</v>
      </c>
      <c r="B125" s="46" t="s">
        <v>1938</v>
      </c>
      <c r="C125" s="27"/>
      <c r="D125" s="27"/>
      <c r="E125" s="27"/>
      <c r="F125" s="47">
        <v>3423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1</v>
      </c>
      <c r="R125" s="27"/>
    </row>
    <row r="126" spans="1:18" x14ac:dyDescent="0.2">
      <c r="A126" s="59" t="s">
        <v>654</v>
      </c>
      <c r="B126" s="46" t="s">
        <v>1831</v>
      </c>
      <c r="C126" s="47">
        <v>7929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47">
        <v>7069</v>
      </c>
      <c r="Q126" s="27"/>
      <c r="R126" s="27"/>
    </row>
    <row r="127" spans="1:18" x14ac:dyDescent="0.2">
      <c r="A127" s="59" t="s">
        <v>656</v>
      </c>
      <c r="B127" s="46" t="s">
        <v>1860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1</v>
      </c>
      <c r="R127" s="27"/>
    </row>
    <row r="128" spans="1:18" x14ac:dyDescent="0.2">
      <c r="A128" s="59" t="s">
        <v>668</v>
      </c>
      <c r="B128" s="46" t="s">
        <v>1794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476</v>
      </c>
      <c r="R128" s="27"/>
    </row>
    <row r="129" spans="1:18" x14ac:dyDescent="0.2">
      <c r="A129" s="59" t="s">
        <v>674</v>
      </c>
      <c r="B129" s="46" t="s">
        <v>1797</v>
      </c>
      <c r="C129" s="47">
        <v>6168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1:18" x14ac:dyDescent="0.2">
      <c r="A130" s="59" t="s">
        <v>677</v>
      </c>
      <c r="B130" s="46" t="s">
        <v>1941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2</v>
      </c>
      <c r="R130" s="27"/>
    </row>
    <row r="131" spans="1:18" x14ac:dyDescent="0.2">
      <c r="A131" s="59" t="s">
        <v>692</v>
      </c>
      <c r="B131" s="46" t="s">
        <v>1827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240</v>
      </c>
      <c r="R131" s="27"/>
    </row>
    <row r="132" spans="1:18" x14ac:dyDescent="0.2">
      <c r="A132" s="59" t="s">
        <v>706</v>
      </c>
      <c r="B132" s="46" t="s">
        <v>1861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280</v>
      </c>
      <c r="R132" s="27"/>
    </row>
    <row r="133" spans="1:18" x14ac:dyDescent="0.2">
      <c r="A133" s="59" t="s">
        <v>721</v>
      </c>
      <c r="B133" s="46" t="s">
        <v>1862</v>
      </c>
      <c r="C133" s="47">
        <v>12800</v>
      </c>
      <c r="D133" s="47">
        <v>8176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160</v>
      </c>
      <c r="R133" s="27"/>
    </row>
    <row r="134" spans="1:18" x14ac:dyDescent="0.2">
      <c r="A134" s="59" t="s">
        <v>727</v>
      </c>
      <c r="B134" s="46" t="s">
        <v>1863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1160</v>
      </c>
      <c r="R134" s="27"/>
    </row>
    <row r="135" spans="1:18" x14ac:dyDescent="0.2">
      <c r="A135" s="59" t="s">
        <v>730</v>
      </c>
      <c r="B135" s="46" t="s">
        <v>1864</v>
      </c>
      <c r="C135" s="27"/>
      <c r="D135" s="27"/>
      <c r="E135" s="27"/>
      <c r="F135" s="27"/>
      <c r="G135" s="27"/>
      <c r="H135" s="27"/>
      <c r="I135" s="27"/>
      <c r="J135" s="47">
        <v>3132</v>
      </c>
      <c r="K135" s="27"/>
      <c r="L135" s="27"/>
      <c r="M135" s="27"/>
      <c r="N135" s="27"/>
      <c r="O135" s="27"/>
      <c r="P135" s="27"/>
      <c r="Q135" s="27"/>
      <c r="R135" s="27"/>
    </row>
    <row r="136" spans="1:18" x14ac:dyDescent="0.2">
      <c r="A136" s="59" t="s">
        <v>737</v>
      </c>
      <c r="B136" s="46" t="s">
        <v>1818</v>
      </c>
      <c r="C136" s="27"/>
      <c r="D136" s="27"/>
      <c r="E136" s="27"/>
      <c r="F136" s="27"/>
      <c r="G136" s="27"/>
      <c r="H136" s="27"/>
      <c r="I136" s="27"/>
      <c r="J136" s="47">
        <v>7740</v>
      </c>
      <c r="K136" s="27"/>
      <c r="L136" s="27"/>
      <c r="M136" s="27"/>
      <c r="N136" s="27"/>
      <c r="O136" s="27"/>
      <c r="P136" s="27"/>
      <c r="Q136" s="47">
        <v>25</v>
      </c>
      <c r="R136" s="27"/>
    </row>
    <row r="137" spans="1:18" x14ac:dyDescent="0.2">
      <c r="A137" s="59" t="s">
        <v>770</v>
      </c>
      <c r="B137" s="46" t="s">
        <v>1833</v>
      </c>
      <c r="C137" s="27"/>
      <c r="D137" s="27"/>
      <c r="E137" s="27"/>
      <c r="F137" s="27"/>
      <c r="G137" s="27"/>
      <c r="H137" s="27"/>
      <c r="I137" s="27"/>
      <c r="J137" s="47">
        <v>25937</v>
      </c>
      <c r="K137" s="27"/>
      <c r="L137" s="27"/>
      <c r="M137" s="27"/>
      <c r="N137" s="27"/>
      <c r="O137" s="27"/>
      <c r="P137" s="27"/>
      <c r="Q137" s="27"/>
      <c r="R137" s="27"/>
    </row>
    <row r="138" spans="1:18" x14ac:dyDescent="0.2">
      <c r="A138" s="59" t="s">
        <v>776</v>
      </c>
      <c r="B138" s="46" t="s">
        <v>1834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384</v>
      </c>
      <c r="R138" s="27"/>
    </row>
    <row r="139" spans="1:18" x14ac:dyDescent="0.2">
      <c r="A139" s="59" t="s">
        <v>779</v>
      </c>
      <c r="B139" s="46" t="s">
        <v>1946</v>
      </c>
      <c r="C139" s="27"/>
      <c r="D139" s="27"/>
      <c r="E139" s="27"/>
      <c r="F139" s="27"/>
      <c r="G139" s="27"/>
      <c r="H139" s="27"/>
      <c r="I139" s="27"/>
      <c r="J139" s="47">
        <v>22197</v>
      </c>
      <c r="K139" s="27"/>
      <c r="L139" s="27"/>
      <c r="M139" s="27"/>
      <c r="N139" s="27"/>
      <c r="O139" s="27"/>
      <c r="P139" s="27"/>
      <c r="Q139" s="27"/>
      <c r="R139" s="27"/>
    </row>
    <row r="140" spans="1:18" x14ac:dyDescent="0.2">
      <c r="A140" s="59" t="s">
        <v>791</v>
      </c>
      <c r="B140" s="46" t="s">
        <v>1866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0</v>
      </c>
      <c r="R140" s="27"/>
    </row>
    <row r="141" spans="1:18" x14ac:dyDescent="0.2">
      <c r="A141" s="59" t="s">
        <v>794</v>
      </c>
      <c r="B141" s="46" t="s">
        <v>1800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47">
        <v>3800</v>
      </c>
      <c r="P141" s="47">
        <v>1836</v>
      </c>
      <c r="Q141" s="47">
        <v>4921</v>
      </c>
      <c r="R141" s="27"/>
    </row>
    <row r="142" spans="1:18" x14ac:dyDescent="0.2">
      <c r="A142" s="59" t="s">
        <v>800</v>
      </c>
      <c r="B142" s="46" t="s">
        <v>2027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1</v>
      </c>
      <c r="R142" s="27"/>
    </row>
    <row r="143" spans="1:18" x14ac:dyDescent="0.2">
      <c r="A143" s="59" t="s">
        <v>803</v>
      </c>
      <c r="B143" s="46" t="s">
        <v>1948</v>
      </c>
      <c r="C143" s="47">
        <v>1080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1:18" x14ac:dyDescent="0.2">
      <c r="A144" s="59" t="s">
        <v>809</v>
      </c>
      <c r="B144" s="46" t="s">
        <v>1819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1440</v>
      </c>
      <c r="R144" s="27"/>
    </row>
    <row r="145" spans="1:18" x14ac:dyDescent="0.2">
      <c r="A145" s="59" t="s">
        <v>819</v>
      </c>
      <c r="B145" s="46" t="s">
        <v>1949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1</v>
      </c>
      <c r="R145" s="27"/>
    </row>
    <row r="146" spans="1:18" x14ac:dyDescent="0.2">
      <c r="A146" s="59" t="s">
        <v>832</v>
      </c>
      <c r="B146" s="46" t="s">
        <v>1836</v>
      </c>
      <c r="C146" s="27"/>
      <c r="D146" s="27"/>
      <c r="E146" s="27"/>
      <c r="F146" s="27"/>
      <c r="G146" s="27"/>
      <c r="H146" s="47">
        <v>1830</v>
      </c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1:18" x14ac:dyDescent="0.2">
      <c r="A147" s="59" t="s">
        <v>835</v>
      </c>
      <c r="B147" s="46" t="s">
        <v>1951</v>
      </c>
      <c r="C147" s="47">
        <v>4968</v>
      </c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1152</v>
      </c>
      <c r="R147" s="27"/>
    </row>
    <row r="148" spans="1:18" x14ac:dyDescent="0.2">
      <c r="A148" s="59" t="s">
        <v>844</v>
      </c>
      <c r="B148" s="46" t="s">
        <v>1837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1104</v>
      </c>
      <c r="R148" s="27"/>
    </row>
    <row r="149" spans="1:18" x14ac:dyDescent="0.2">
      <c r="A149" s="59" t="s">
        <v>853</v>
      </c>
      <c r="B149" s="46" t="s">
        <v>1838</v>
      </c>
      <c r="C149" s="27"/>
      <c r="D149" s="27"/>
      <c r="E149" s="27"/>
      <c r="F149" s="27"/>
      <c r="G149" s="27"/>
      <c r="H149" s="27"/>
      <c r="I149" s="27"/>
      <c r="J149" s="47">
        <v>1</v>
      </c>
      <c r="K149" s="27"/>
      <c r="L149" s="27"/>
      <c r="M149" s="27"/>
      <c r="N149" s="27"/>
      <c r="O149" s="27"/>
      <c r="P149" s="27"/>
      <c r="Q149" s="27"/>
      <c r="R149" s="27"/>
    </row>
    <row r="150" spans="1:18" x14ac:dyDescent="0.2">
      <c r="A150" s="59" t="s">
        <v>883</v>
      </c>
      <c r="B150" s="46" t="s">
        <v>1839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1221</v>
      </c>
      <c r="R150" s="27"/>
    </row>
    <row r="151" spans="1:18" x14ac:dyDescent="0.2">
      <c r="A151" s="59" t="s">
        <v>897</v>
      </c>
      <c r="B151" s="46" t="s">
        <v>1956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352</v>
      </c>
      <c r="R151" s="27"/>
    </row>
    <row r="152" spans="1:18" x14ac:dyDescent="0.2">
      <c r="A152" s="59" t="s">
        <v>902</v>
      </c>
      <c r="B152" s="46" t="s">
        <v>1957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47">
        <v>89770</v>
      </c>
      <c r="P152" s="27"/>
      <c r="Q152" s="27"/>
      <c r="R152" s="27"/>
    </row>
    <row r="153" spans="1:18" x14ac:dyDescent="0.2">
      <c r="A153" s="59" t="s">
        <v>905</v>
      </c>
      <c r="B153" s="46" t="s">
        <v>1958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336</v>
      </c>
      <c r="R153" s="27"/>
    </row>
    <row r="154" spans="1:18" x14ac:dyDescent="0.2">
      <c r="A154" s="59" t="s">
        <v>915</v>
      </c>
      <c r="B154" s="46" t="s">
        <v>2028</v>
      </c>
      <c r="C154" s="47">
        <v>5606</v>
      </c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7">
        <v>6000</v>
      </c>
      <c r="Q154" s="27"/>
      <c r="R154" s="27"/>
    </row>
    <row r="155" spans="1:18" x14ac:dyDescent="0.2">
      <c r="A155" s="59" t="s">
        <v>933</v>
      </c>
      <c r="B155" s="46" t="s">
        <v>2029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112</v>
      </c>
      <c r="R155" s="27"/>
    </row>
    <row r="156" spans="1:18" x14ac:dyDescent="0.2">
      <c r="A156" s="59" t="s">
        <v>939</v>
      </c>
      <c r="B156" s="46" t="s">
        <v>1963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>
        <v>350</v>
      </c>
      <c r="R156" s="27"/>
    </row>
    <row r="157" spans="1:18" x14ac:dyDescent="0.2">
      <c r="A157" s="59" t="s">
        <v>942</v>
      </c>
      <c r="B157" s="46" t="s">
        <v>1872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548</v>
      </c>
      <c r="R157" s="27"/>
    </row>
    <row r="158" spans="1:18" x14ac:dyDescent="0.2">
      <c r="A158" s="59" t="s">
        <v>951</v>
      </c>
      <c r="B158" s="46" t="s">
        <v>2030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240</v>
      </c>
      <c r="R158" s="27"/>
    </row>
    <row r="159" spans="1:18" x14ac:dyDescent="0.2">
      <c r="A159" s="59" t="s">
        <v>985</v>
      </c>
      <c r="B159" s="46" t="s">
        <v>1798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>
        <v>864</v>
      </c>
      <c r="R159" s="27"/>
    </row>
    <row r="160" spans="1:18" x14ac:dyDescent="0.2">
      <c r="A160" s="59" t="s">
        <v>994</v>
      </c>
      <c r="B160" s="46" t="s">
        <v>1874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>
        <v>252</v>
      </c>
      <c r="R160" s="27"/>
    </row>
    <row r="161" spans="1:18" x14ac:dyDescent="0.2">
      <c r="A161" s="59" t="s">
        <v>1012</v>
      </c>
      <c r="B161" s="46" t="s">
        <v>1971</v>
      </c>
      <c r="C161" s="27"/>
      <c r="D161" s="27"/>
      <c r="E161" s="27"/>
      <c r="F161" s="27"/>
      <c r="G161" s="27"/>
      <c r="H161" s="27"/>
      <c r="I161" s="27"/>
      <c r="J161" s="47">
        <v>2</v>
      </c>
      <c r="K161" s="27"/>
      <c r="L161" s="27"/>
      <c r="M161" s="27"/>
      <c r="N161" s="27"/>
      <c r="O161" s="27"/>
      <c r="P161" s="27"/>
      <c r="Q161" s="27"/>
      <c r="R161" s="27"/>
    </row>
    <row r="162" spans="1:18" x14ac:dyDescent="0.2">
      <c r="A162" s="59" t="s">
        <v>1041</v>
      </c>
      <c r="B162" s="46" t="s">
        <v>1811</v>
      </c>
      <c r="C162" s="27"/>
      <c r="D162" s="27"/>
      <c r="E162" s="27"/>
      <c r="F162" s="27"/>
      <c r="G162" s="27"/>
      <c r="H162" s="27"/>
      <c r="I162" s="27"/>
      <c r="J162" s="47">
        <v>29809</v>
      </c>
      <c r="K162" s="27"/>
      <c r="L162" s="27"/>
      <c r="M162" s="27"/>
      <c r="N162" s="27"/>
      <c r="O162" s="27"/>
      <c r="P162" s="27"/>
      <c r="Q162" s="27"/>
      <c r="R162" s="27"/>
    </row>
    <row r="163" spans="1:18" x14ac:dyDescent="0.2">
      <c r="A163" s="59" t="s">
        <v>1049</v>
      </c>
      <c r="B163" s="46" t="s">
        <v>1878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47">
        <v>7800</v>
      </c>
      <c r="Q163" s="27"/>
      <c r="R163" s="27"/>
    </row>
    <row r="164" spans="1:18" x14ac:dyDescent="0.2">
      <c r="A164" s="59" t="s">
        <v>1052</v>
      </c>
      <c r="B164" s="46" t="s">
        <v>1978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>
        <v>288</v>
      </c>
      <c r="R164" s="27"/>
    </row>
    <row r="165" spans="1:18" x14ac:dyDescent="0.2">
      <c r="A165" s="59" t="s">
        <v>1056</v>
      </c>
      <c r="B165" s="46" t="s">
        <v>1838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47">
        <v>462</v>
      </c>
      <c r="R165" s="27"/>
    </row>
    <row r="166" spans="1:18" x14ac:dyDescent="0.2">
      <c r="A166" s="59" t="s">
        <v>1062</v>
      </c>
      <c r="B166" s="46" t="s">
        <v>1894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7">
        <v>36</v>
      </c>
      <c r="R166" s="27"/>
    </row>
    <row r="167" spans="1:18" x14ac:dyDescent="0.2">
      <c r="A167" s="59" t="s">
        <v>1072</v>
      </c>
      <c r="B167" s="46" t="s">
        <v>2031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>
        <v>960</v>
      </c>
      <c r="R167" s="27"/>
    </row>
    <row r="168" spans="1:18" x14ac:dyDescent="0.2">
      <c r="A168" s="59" t="s">
        <v>1078</v>
      </c>
      <c r="B168" s="46" t="s">
        <v>1880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>
        <v>648</v>
      </c>
      <c r="R168" s="27"/>
    </row>
    <row r="169" spans="1:18" x14ac:dyDescent="0.2">
      <c r="A169" s="59" t="s">
        <v>1096</v>
      </c>
      <c r="B169" s="46" t="s">
        <v>1883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>
        <v>1</v>
      </c>
      <c r="R169" s="27"/>
    </row>
    <row r="170" spans="1:18" x14ac:dyDescent="0.2">
      <c r="A170" s="59" t="s">
        <v>1733</v>
      </c>
      <c r="B170" s="46" t="s">
        <v>1985</v>
      </c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47">
        <v>141000</v>
      </c>
      <c r="R170" s="27"/>
    </row>
    <row r="171" spans="1:18" x14ac:dyDescent="0.2">
      <c r="A171" s="59" t="s">
        <v>1104</v>
      </c>
      <c r="B171" s="46" t="s">
        <v>1805</v>
      </c>
      <c r="C171" s="27"/>
      <c r="D171" s="27"/>
      <c r="E171" s="27"/>
      <c r="F171" s="47">
        <v>4385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1:18" x14ac:dyDescent="0.2">
      <c r="A172" s="59" t="s">
        <v>346</v>
      </c>
      <c r="B172" s="46" t="s">
        <v>1825</v>
      </c>
      <c r="C172" s="47">
        <v>5044</v>
      </c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>
        <v>330</v>
      </c>
      <c r="R172" s="27"/>
    </row>
    <row r="173" spans="1:18" x14ac:dyDescent="0.2">
      <c r="A173" s="59" t="s">
        <v>355</v>
      </c>
      <c r="B173" s="46" t="s">
        <v>1851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47">
        <v>2352</v>
      </c>
      <c r="Q173" s="47">
        <v>840</v>
      </c>
      <c r="R173" s="27"/>
    </row>
    <row r="174" spans="1:18" x14ac:dyDescent="0.2">
      <c r="A174" s="59" t="s">
        <v>359</v>
      </c>
      <c r="B174" s="46" t="s">
        <v>1907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>
        <v>1</v>
      </c>
      <c r="R174" s="27"/>
    </row>
    <row r="175" spans="1:18" x14ac:dyDescent="0.2">
      <c r="A175" s="59" t="s">
        <v>371</v>
      </c>
      <c r="B175" s="46" t="s">
        <v>1908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>
        <v>1248</v>
      </c>
      <c r="R175" s="27"/>
    </row>
    <row r="176" spans="1:18" x14ac:dyDescent="0.2">
      <c r="A176" s="59" t="s">
        <v>374</v>
      </c>
      <c r="B176" s="46" t="s">
        <v>1909</v>
      </c>
      <c r="C176" s="27"/>
      <c r="D176" s="27"/>
      <c r="E176" s="27"/>
      <c r="F176" s="47">
        <v>195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>
        <v>378</v>
      </c>
      <c r="R176" s="27"/>
    </row>
    <row r="177" spans="1:18" x14ac:dyDescent="0.2">
      <c r="A177" s="59" t="s">
        <v>380</v>
      </c>
      <c r="B177" s="46" t="s">
        <v>1910</v>
      </c>
      <c r="C177" s="47">
        <v>1</v>
      </c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47">
        <v>1</v>
      </c>
      <c r="R177" s="27"/>
    </row>
    <row r="178" spans="1:18" x14ac:dyDescent="0.2">
      <c r="A178" s="59" t="s">
        <v>383</v>
      </c>
      <c r="B178" s="46" t="s">
        <v>1911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47">
        <v>1796</v>
      </c>
      <c r="Q178" s="27"/>
      <c r="R178" s="27"/>
    </row>
    <row r="179" spans="1:18" x14ac:dyDescent="0.2">
      <c r="A179" s="59" t="s">
        <v>389</v>
      </c>
      <c r="B179" s="46" t="s">
        <v>1852</v>
      </c>
      <c r="C179" s="47">
        <v>27300</v>
      </c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>
        <v>1517</v>
      </c>
      <c r="R179" s="27"/>
    </row>
    <row r="180" spans="1:18" x14ac:dyDescent="0.2">
      <c r="A180" s="59" t="s">
        <v>392</v>
      </c>
      <c r="B180" s="46" t="s">
        <v>1912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47">
        <v>720</v>
      </c>
      <c r="R180" s="27"/>
    </row>
    <row r="181" spans="1:18" x14ac:dyDescent="0.2">
      <c r="A181" s="59" t="s">
        <v>401</v>
      </c>
      <c r="B181" s="46" t="s">
        <v>1913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>
        <v>696</v>
      </c>
      <c r="R181" s="27"/>
    </row>
    <row r="182" spans="1:18" x14ac:dyDescent="0.2">
      <c r="A182" s="59" t="s">
        <v>404</v>
      </c>
      <c r="B182" s="46" t="s">
        <v>1814</v>
      </c>
      <c r="C182" s="47">
        <v>38622</v>
      </c>
      <c r="D182" s="27"/>
      <c r="E182" s="27"/>
      <c r="F182" s="47">
        <v>3396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1:18" x14ac:dyDescent="0.2">
      <c r="A183" s="59" t="s">
        <v>410</v>
      </c>
      <c r="B183" s="46" t="s">
        <v>1853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47">
        <v>4000</v>
      </c>
      <c r="R183" s="27"/>
    </row>
    <row r="184" spans="1:18" x14ac:dyDescent="0.2">
      <c r="A184" s="59" t="s">
        <v>413</v>
      </c>
      <c r="B184" s="46" t="s">
        <v>1799</v>
      </c>
      <c r="C184" s="47">
        <v>3630</v>
      </c>
      <c r="D184" s="47">
        <v>14919</v>
      </c>
      <c r="E184" s="47">
        <v>56560</v>
      </c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47">
        <v>3456</v>
      </c>
      <c r="Q184" s="47">
        <v>7318</v>
      </c>
      <c r="R184" s="27"/>
    </row>
    <row r="185" spans="1:18" x14ac:dyDescent="0.2">
      <c r="A185" s="59" t="s">
        <v>422</v>
      </c>
      <c r="B185" s="46" t="s">
        <v>1914</v>
      </c>
      <c r="C185" s="27"/>
      <c r="D185" s="47">
        <v>16600</v>
      </c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>
        <v>816</v>
      </c>
      <c r="R185" s="27"/>
    </row>
    <row r="186" spans="1:18" x14ac:dyDescent="0.2">
      <c r="A186" s="59" t="s">
        <v>431</v>
      </c>
      <c r="B186" s="46" t="s">
        <v>1915</v>
      </c>
      <c r="C186" s="47">
        <v>1200</v>
      </c>
      <c r="D186" s="47">
        <v>1800</v>
      </c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1:18" x14ac:dyDescent="0.2">
      <c r="A187" s="59" t="s">
        <v>434</v>
      </c>
      <c r="B187" s="46" t="s">
        <v>1815</v>
      </c>
      <c r="C187" s="47">
        <v>11187</v>
      </c>
      <c r="D187" s="27"/>
      <c r="E187" s="27"/>
      <c r="F187" s="27"/>
      <c r="G187" s="47">
        <v>8140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47">
        <v>216</v>
      </c>
      <c r="R187" s="27"/>
    </row>
    <row r="188" spans="1:18" x14ac:dyDescent="0.2">
      <c r="A188" s="59" t="s">
        <v>437</v>
      </c>
      <c r="B188" s="46" t="s">
        <v>1916</v>
      </c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47">
        <v>1</v>
      </c>
      <c r="R188" s="27"/>
    </row>
    <row r="189" spans="1:18" x14ac:dyDescent="0.2">
      <c r="A189" s="59" t="s">
        <v>440</v>
      </c>
      <c r="B189" s="46" t="s">
        <v>1807</v>
      </c>
      <c r="C189" s="47">
        <v>10441</v>
      </c>
      <c r="D189" s="47">
        <v>6890</v>
      </c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47">
        <v>5363</v>
      </c>
      <c r="R189" s="27"/>
    </row>
    <row r="190" spans="1:18" x14ac:dyDescent="0.2">
      <c r="A190" s="59" t="s">
        <v>446</v>
      </c>
      <c r="B190" s="46" t="s">
        <v>1826</v>
      </c>
      <c r="C190" s="47">
        <v>225</v>
      </c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47">
        <v>216</v>
      </c>
      <c r="R190" s="27"/>
    </row>
    <row r="191" spans="1:18" x14ac:dyDescent="0.2">
      <c r="A191" s="59" t="s">
        <v>449</v>
      </c>
      <c r="B191" s="46" t="s">
        <v>1917</v>
      </c>
      <c r="C191" s="27"/>
      <c r="D191" s="27"/>
      <c r="E191" s="27"/>
      <c r="F191" s="27"/>
      <c r="G191" s="47">
        <v>150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1:18" x14ac:dyDescent="0.2">
      <c r="A192" s="59" t="s">
        <v>452</v>
      </c>
      <c r="B192" s="46" t="s">
        <v>1791</v>
      </c>
      <c r="C192" s="47">
        <v>17215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47">
        <v>7951</v>
      </c>
      <c r="R192" s="27"/>
    </row>
    <row r="193" spans="1:18" x14ac:dyDescent="0.2">
      <c r="A193" s="59" t="s">
        <v>455</v>
      </c>
      <c r="B193" s="46" t="s">
        <v>1918</v>
      </c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47">
        <v>264</v>
      </c>
      <c r="R193" s="27"/>
    </row>
    <row r="194" spans="1:18" x14ac:dyDescent="0.2">
      <c r="A194" s="59" t="s">
        <v>458</v>
      </c>
      <c r="B194" s="46" t="s">
        <v>1919</v>
      </c>
      <c r="C194" s="27"/>
      <c r="D194" s="27"/>
      <c r="E194" s="27"/>
      <c r="F194" s="27"/>
      <c r="G194" s="47">
        <v>5004</v>
      </c>
      <c r="H194" s="27"/>
      <c r="I194" s="27"/>
      <c r="J194" s="47">
        <v>21105</v>
      </c>
      <c r="K194" s="27"/>
      <c r="L194" s="27"/>
      <c r="M194" s="27"/>
      <c r="N194" s="27"/>
      <c r="O194" s="27"/>
      <c r="P194" s="27"/>
      <c r="Q194" s="27"/>
      <c r="R194" s="27"/>
    </row>
    <row r="195" spans="1:18" x14ac:dyDescent="0.2">
      <c r="A195" s="59" t="s">
        <v>467</v>
      </c>
      <c r="B195" s="46" t="s">
        <v>1827</v>
      </c>
      <c r="C195" s="47">
        <v>79</v>
      </c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47">
        <v>1040</v>
      </c>
      <c r="R195" s="27"/>
    </row>
    <row r="196" spans="1:18" x14ac:dyDescent="0.2">
      <c r="A196" s="59" t="s">
        <v>470</v>
      </c>
      <c r="B196" s="46" t="s">
        <v>1920</v>
      </c>
      <c r="C196" s="27"/>
      <c r="D196" s="27"/>
      <c r="E196" s="27"/>
      <c r="F196" s="27"/>
      <c r="G196" s="27"/>
      <c r="H196" s="27"/>
      <c r="I196" s="27"/>
      <c r="J196" s="27"/>
      <c r="K196" s="47">
        <v>702</v>
      </c>
      <c r="L196" s="27"/>
      <c r="M196" s="27"/>
      <c r="N196" s="27"/>
      <c r="O196" s="27"/>
      <c r="P196" s="27"/>
      <c r="Q196" s="27"/>
      <c r="R196" s="27"/>
    </row>
    <row r="197" spans="1:18" x14ac:dyDescent="0.2">
      <c r="A197" s="59" t="s">
        <v>473</v>
      </c>
      <c r="B197" s="46" t="s">
        <v>1921</v>
      </c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47">
        <v>93000</v>
      </c>
      <c r="Q197" s="27"/>
      <c r="R197" s="27"/>
    </row>
    <row r="198" spans="1:18" x14ac:dyDescent="0.2">
      <c r="A198" s="59" t="s">
        <v>476</v>
      </c>
      <c r="B198" s="46" t="s">
        <v>1828</v>
      </c>
      <c r="C198" s="47">
        <v>1807</v>
      </c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1:18" x14ac:dyDescent="0.2">
      <c r="A199" s="59" t="s">
        <v>479</v>
      </c>
      <c r="B199" s="46" t="s">
        <v>1854</v>
      </c>
      <c r="C199" s="47">
        <v>1</v>
      </c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1:18" x14ac:dyDescent="0.2">
      <c r="A200" s="59" t="s">
        <v>484</v>
      </c>
      <c r="B200" s="46" t="s">
        <v>1855</v>
      </c>
      <c r="C200" s="27"/>
      <c r="D200" s="27"/>
      <c r="E200" s="27"/>
      <c r="F200" s="47">
        <v>7431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1:18" x14ac:dyDescent="0.2">
      <c r="A201" s="59" t="s">
        <v>490</v>
      </c>
      <c r="B201" s="46" t="s">
        <v>1808</v>
      </c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47">
        <v>4</v>
      </c>
      <c r="R201" s="27"/>
    </row>
    <row r="202" spans="1:18" x14ac:dyDescent="0.2">
      <c r="A202" s="59" t="s">
        <v>501</v>
      </c>
      <c r="B202" s="46" t="s">
        <v>1922</v>
      </c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47">
        <v>3</v>
      </c>
      <c r="R202" s="27"/>
    </row>
    <row r="203" spans="1:18" x14ac:dyDescent="0.2">
      <c r="A203" s="59" t="s">
        <v>509</v>
      </c>
      <c r="B203" s="46" t="s">
        <v>1923</v>
      </c>
      <c r="C203" s="27"/>
      <c r="D203" s="27"/>
      <c r="E203" s="27"/>
      <c r="F203" s="47">
        <v>786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47">
        <v>1112</v>
      </c>
      <c r="R203" s="27"/>
    </row>
    <row r="204" spans="1:18" x14ac:dyDescent="0.2">
      <c r="A204" s="59" t="s">
        <v>512</v>
      </c>
      <c r="B204" s="46" t="s">
        <v>1809</v>
      </c>
      <c r="C204" s="47">
        <v>626</v>
      </c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47">
        <v>6750</v>
      </c>
      <c r="Q204" s="47">
        <v>2840</v>
      </c>
      <c r="R204" s="27"/>
    </row>
    <row r="205" spans="1:18" x14ac:dyDescent="0.2">
      <c r="A205" s="59" t="s">
        <v>525</v>
      </c>
      <c r="B205" s="46" t="s">
        <v>1924</v>
      </c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47">
        <v>836</v>
      </c>
      <c r="R205" s="27"/>
    </row>
    <row r="206" spans="1:18" x14ac:dyDescent="0.2">
      <c r="A206" s="59" t="s">
        <v>528</v>
      </c>
      <c r="B206" s="46" t="s">
        <v>1829</v>
      </c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47">
        <v>1948</v>
      </c>
      <c r="R206" s="27"/>
    </row>
    <row r="207" spans="1:18" x14ac:dyDescent="0.2">
      <c r="A207" s="59" t="s">
        <v>534</v>
      </c>
      <c r="B207" s="46" t="s">
        <v>1925</v>
      </c>
      <c r="C207" s="47">
        <v>5933</v>
      </c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1:18" x14ac:dyDescent="0.2">
      <c r="A208" s="59" t="s">
        <v>537</v>
      </c>
      <c r="B208" s="46" t="s">
        <v>1926</v>
      </c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47">
        <v>4032</v>
      </c>
      <c r="R208" s="27"/>
    </row>
    <row r="209" spans="1:18" x14ac:dyDescent="0.2">
      <c r="A209" s="59" t="s">
        <v>540</v>
      </c>
      <c r="B209" s="46" t="s">
        <v>1927</v>
      </c>
      <c r="C209" s="47">
        <v>2717</v>
      </c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47">
        <v>1921</v>
      </c>
      <c r="R209" s="27"/>
    </row>
    <row r="210" spans="1:18" x14ac:dyDescent="0.2">
      <c r="A210" s="59" t="s">
        <v>543</v>
      </c>
      <c r="B210" s="46" t="s">
        <v>1856</v>
      </c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47">
        <v>192</v>
      </c>
      <c r="Q210" s="27"/>
      <c r="R210" s="27"/>
    </row>
    <row r="211" spans="1:18" x14ac:dyDescent="0.2">
      <c r="A211" s="59" t="s">
        <v>552</v>
      </c>
      <c r="B211" s="46" t="s">
        <v>1928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47">
        <v>1250</v>
      </c>
      <c r="Q211" s="27"/>
      <c r="R211" s="27"/>
    </row>
    <row r="212" spans="1:18" x14ac:dyDescent="0.2">
      <c r="A212" s="59" t="s">
        <v>558</v>
      </c>
      <c r="B212" s="46" t="s">
        <v>1929</v>
      </c>
      <c r="C212" s="27"/>
      <c r="D212" s="27"/>
      <c r="E212" s="27"/>
      <c r="F212" s="27"/>
      <c r="G212" s="47">
        <v>8612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47">
        <v>200</v>
      </c>
      <c r="R212" s="27"/>
    </row>
    <row r="213" spans="1:18" x14ac:dyDescent="0.2">
      <c r="A213" s="59" t="s">
        <v>567</v>
      </c>
      <c r="B213" s="46" t="s">
        <v>1930</v>
      </c>
      <c r="C213" s="27"/>
      <c r="D213" s="27"/>
      <c r="E213" s="27"/>
      <c r="F213" s="27"/>
      <c r="G213" s="27"/>
      <c r="H213" s="27"/>
      <c r="I213" s="27"/>
      <c r="J213" s="47">
        <v>4000</v>
      </c>
      <c r="K213" s="27"/>
      <c r="L213" s="27"/>
      <c r="M213" s="27"/>
      <c r="N213" s="27"/>
      <c r="O213" s="27"/>
      <c r="P213" s="27"/>
      <c r="Q213" s="47">
        <v>924</v>
      </c>
      <c r="R213" s="27"/>
    </row>
    <row r="214" spans="1:18" x14ac:dyDescent="0.2">
      <c r="A214" s="59" t="s">
        <v>576</v>
      </c>
      <c r="B214" s="46" t="s">
        <v>1931</v>
      </c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47">
        <v>24000</v>
      </c>
      <c r="Q214" s="27"/>
      <c r="R214" s="27"/>
    </row>
    <row r="215" spans="1:18" x14ac:dyDescent="0.2">
      <c r="A215" s="59" t="s">
        <v>579</v>
      </c>
      <c r="B215" s="46" t="s">
        <v>1816</v>
      </c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47">
        <v>4212</v>
      </c>
      <c r="R215" s="27"/>
    </row>
    <row r="216" spans="1:18" x14ac:dyDescent="0.2">
      <c r="A216" s="59" t="s">
        <v>582</v>
      </c>
      <c r="B216" s="46" t="s">
        <v>1857</v>
      </c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47">
        <v>2300</v>
      </c>
      <c r="Q216" s="27"/>
      <c r="R216" s="27"/>
    </row>
    <row r="217" spans="1:18" x14ac:dyDescent="0.2">
      <c r="A217" s="59" t="s">
        <v>594</v>
      </c>
      <c r="B217" s="46" t="s">
        <v>1932</v>
      </c>
      <c r="C217" s="27"/>
      <c r="D217" s="27"/>
      <c r="E217" s="27"/>
      <c r="F217" s="27"/>
      <c r="G217" s="27"/>
      <c r="H217" s="27"/>
      <c r="I217" s="27"/>
      <c r="J217" s="47">
        <v>80532</v>
      </c>
      <c r="K217" s="27"/>
      <c r="L217" s="27"/>
      <c r="M217" s="27"/>
      <c r="N217" s="27"/>
      <c r="O217" s="27"/>
      <c r="P217" s="47">
        <v>1920</v>
      </c>
      <c r="Q217" s="27"/>
      <c r="R217" s="27"/>
    </row>
    <row r="218" spans="1:18" x14ac:dyDescent="0.2">
      <c r="A218" s="59" t="s">
        <v>597</v>
      </c>
      <c r="B218" s="46" t="s">
        <v>1858</v>
      </c>
      <c r="C218" s="27"/>
      <c r="D218" s="47">
        <v>12473</v>
      </c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47">
        <v>191640</v>
      </c>
      <c r="Q218" s="27"/>
      <c r="R218" s="27"/>
    </row>
    <row r="219" spans="1:18" x14ac:dyDescent="0.2">
      <c r="A219" s="59" t="s">
        <v>606</v>
      </c>
      <c r="B219" s="46" t="s">
        <v>1933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47">
        <v>135</v>
      </c>
      <c r="R219" s="27"/>
    </row>
    <row r="220" spans="1:18" x14ac:dyDescent="0.2">
      <c r="A220" s="59" t="s">
        <v>609</v>
      </c>
      <c r="B220" s="46" t="s">
        <v>1934</v>
      </c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47">
        <v>6630</v>
      </c>
      <c r="Q220" s="47">
        <v>648</v>
      </c>
      <c r="R220" s="27"/>
    </row>
    <row r="221" spans="1:18" x14ac:dyDescent="0.2">
      <c r="A221" s="59" t="s">
        <v>612</v>
      </c>
      <c r="B221" s="46" t="s">
        <v>1935</v>
      </c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47">
        <v>528</v>
      </c>
      <c r="R221" s="27"/>
    </row>
    <row r="222" spans="1:18" x14ac:dyDescent="0.2">
      <c r="A222" s="59" t="s">
        <v>621</v>
      </c>
      <c r="B222" s="46" t="s">
        <v>1936</v>
      </c>
      <c r="C222" s="27"/>
      <c r="D222" s="27"/>
      <c r="E222" s="27"/>
      <c r="F222" s="27"/>
      <c r="G222" s="47">
        <v>963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</row>
    <row r="223" spans="1:18" x14ac:dyDescent="0.2">
      <c r="A223" s="59" t="s">
        <v>624</v>
      </c>
      <c r="B223" s="46" t="s">
        <v>1817</v>
      </c>
      <c r="C223" s="47">
        <v>37333</v>
      </c>
      <c r="D223" s="27"/>
      <c r="E223" s="27"/>
      <c r="F223" s="47">
        <v>3600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47">
        <v>100000</v>
      </c>
      <c r="Q223" s="27"/>
      <c r="R223" s="27"/>
    </row>
    <row r="224" spans="1:18" x14ac:dyDescent="0.2">
      <c r="A224" s="59" t="s">
        <v>630</v>
      </c>
      <c r="B224" s="46" t="s">
        <v>1792</v>
      </c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47">
        <v>2638</v>
      </c>
      <c r="Q224" s="47">
        <v>400</v>
      </c>
      <c r="R224" s="27"/>
    </row>
    <row r="225" spans="1:18" x14ac:dyDescent="0.2">
      <c r="A225" s="59" t="s">
        <v>636</v>
      </c>
      <c r="B225" s="46" t="s">
        <v>1859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47">
        <v>3000</v>
      </c>
      <c r="Q225" s="47">
        <v>1</v>
      </c>
      <c r="R225" s="27"/>
    </row>
    <row r="226" spans="1:18" x14ac:dyDescent="0.2">
      <c r="A226" s="59" t="s">
        <v>645</v>
      </c>
      <c r="B226" s="46" t="s">
        <v>1830</v>
      </c>
      <c r="C226" s="27"/>
      <c r="D226" s="47">
        <v>12780</v>
      </c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47">
        <v>1176</v>
      </c>
      <c r="R226" s="27"/>
    </row>
    <row r="227" spans="1:18" x14ac:dyDescent="0.2">
      <c r="A227" s="59" t="s">
        <v>648</v>
      </c>
      <c r="B227" s="46" t="s">
        <v>1937</v>
      </c>
      <c r="C227" s="47">
        <v>11200</v>
      </c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</row>
    <row r="228" spans="1:18" x14ac:dyDescent="0.2">
      <c r="A228" s="59" t="s">
        <v>651</v>
      </c>
      <c r="B228" s="46" t="s">
        <v>1938</v>
      </c>
      <c r="C228" s="27"/>
      <c r="D228" s="47">
        <v>7266</v>
      </c>
      <c r="E228" s="27"/>
      <c r="F228" s="27"/>
      <c r="G228" s="47">
        <v>480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47">
        <v>1750</v>
      </c>
      <c r="R228" s="27"/>
    </row>
    <row r="229" spans="1:18" x14ac:dyDescent="0.2">
      <c r="A229" s="59" t="s">
        <v>654</v>
      </c>
      <c r="B229" s="46" t="s">
        <v>1831</v>
      </c>
      <c r="C229" s="47">
        <v>19600</v>
      </c>
      <c r="D229" s="27"/>
      <c r="E229" s="27"/>
      <c r="F229" s="27"/>
      <c r="G229" s="27"/>
      <c r="H229" s="27"/>
      <c r="I229" s="27"/>
      <c r="J229" s="47">
        <v>6</v>
      </c>
      <c r="K229" s="27"/>
      <c r="L229" s="27"/>
      <c r="M229" s="27"/>
      <c r="N229" s="27"/>
      <c r="O229" s="47">
        <v>2995</v>
      </c>
      <c r="P229" s="47">
        <v>30512</v>
      </c>
      <c r="Q229" s="47">
        <v>721</v>
      </c>
      <c r="R229" s="27"/>
    </row>
    <row r="230" spans="1:18" x14ac:dyDescent="0.2">
      <c r="A230" s="59" t="s">
        <v>656</v>
      </c>
      <c r="B230" s="46" t="s">
        <v>1860</v>
      </c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47">
        <v>26100</v>
      </c>
      <c r="R230" s="27"/>
    </row>
    <row r="231" spans="1:18" x14ac:dyDescent="0.2">
      <c r="A231" s="59" t="s">
        <v>659</v>
      </c>
      <c r="B231" s="46" t="s">
        <v>1939</v>
      </c>
      <c r="C231" s="47">
        <v>2677</v>
      </c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1:18" x14ac:dyDescent="0.2">
      <c r="A232" s="59" t="s">
        <v>665</v>
      </c>
      <c r="B232" s="46" t="s">
        <v>1940</v>
      </c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47">
        <v>768</v>
      </c>
      <c r="R232" s="27"/>
    </row>
    <row r="233" spans="1:18" x14ac:dyDescent="0.2">
      <c r="A233" s="59" t="s">
        <v>668</v>
      </c>
      <c r="B233" s="46" t="s">
        <v>1794</v>
      </c>
      <c r="C233" s="47">
        <v>6000</v>
      </c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47">
        <v>7200</v>
      </c>
      <c r="Q233" s="47">
        <v>1764</v>
      </c>
      <c r="R233" s="27"/>
    </row>
    <row r="234" spans="1:18" x14ac:dyDescent="0.2">
      <c r="A234" s="59" t="s">
        <v>674</v>
      </c>
      <c r="B234" s="46" t="s">
        <v>1797</v>
      </c>
      <c r="C234" s="47">
        <v>11468</v>
      </c>
      <c r="D234" s="47">
        <v>49197</v>
      </c>
      <c r="E234" s="27"/>
      <c r="F234" s="27"/>
      <c r="G234" s="47">
        <v>0</v>
      </c>
      <c r="H234" s="27"/>
      <c r="I234" s="27"/>
      <c r="J234" s="47">
        <v>211557</v>
      </c>
      <c r="K234" s="27"/>
      <c r="L234" s="47">
        <v>17964</v>
      </c>
      <c r="M234" s="27"/>
      <c r="N234" s="27"/>
      <c r="O234" s="27"/>
      <c r="P234" s="27"/>
      <c r="Q234" s="27"/>
      <c r="R234" s="27"/>
    </row>
    <row r="235" spans="1:18" x14ac:dyDescent="0.2">
      <c r="A235" s="59" t="s">
        <v>677</v>
      </c>
      <c r="B235" s="46" t="s">
        <v>1941</v>
      </c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47">
        <v>361</v>
      </c>
      <c r="R235" s="27"/>
    </row>
    <row r="236" spans="1:18" x14ac:dyDescent="0.2">
      <c r="A236" s="59" t="s">
        <v>680</v>
      </c>
      <c r="B236" s="46" t="s">
        <v>1942</v>
      </c>
      <c r="C236" s="47">
        <v>11680</v>
      </c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</row>
    <row r="237" spans="1:18" x14ac:dyDescent="0.2">
      <c r="A237" s="59" t="s">
        <v>692</v>
      </c>
      <c r="B237" s="46" t="s">
        <v>1827</v>
      </c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47">
        <v>288</v>
      </c>
      <c r="R237" s="27"/>
    </row>
    <row r="238" spans="1:18" x14ac:dyDescent="0.2">
      <c r="A238" s="59" t="s">
        <v>700</v>
      </c>
      <c r="B238" s="46" t="s">
        <v>1943</v>
      </c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47">
        <v>10840</v>
      </c>
      <c r="Q238" s="47">
        <v>6078</v>
      </c>
      <c r="R238" s="27"/>
    </row>
    <row r="239" spans="1:18" x14ac:dyDescent="0.2">
      <c r="A239" s="59" t="s">
        <v>703</v>
      </c>
      <c r="B239" s="46" t="s">
        <v>1832</v>
      </c>
      <c r="C239" s="27"/>
      <c r="D239" s="27"/>
      <c r="E239" s="27"/>
      <c r="F239" s="27"/>
      <c r="G239" s="27"/>
      <c r="H239" s="27"/>
      <c r="I239" s="27"/>
      <c r="J239" s="47">
        <v>57063</v>
      </c>
      <c r="K239" s="27"/>
      <c r="L239" s="27"/>
      <c r="M239" s="27"/>
      <c r="N239" s="27"/>
      <c r="O239" s="27"/>
      <c r="P239" s="27"/>
      <c r="Q239" s="47">
        <v>217</v>
      </c>
      <c r="R239" s="27"/>
    </row>
    <row r="240" spans="1:18" x14ac:dyDescent="0.2">
      <c r="A240" s="59" t="s">
        <v>706</v>
      </c>
      <c r="B240" s="46" t="s">
        <v>1861</v>
      </c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47">
        <v>520</v>
      </c>
      <c r="R240" s="27"/>
    </row>
    <row r="241" spans="1:18" x14ac:dyDescent="0.2">
      <c r="A241" s="59" t="s">
        <v>715</v>
      </c>
      <c r="B241" s="46" t="s">
        <v>1944</v>
      </c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47">
        <v>6000</v>
      </c>
      <c r="Q241" s="27"/>
      <c r="R241" s="27"/>
    </row>
    <row r="242" spans="1:18" x14ac:dyDescent="0.2">
      <c r="A242" s="59" t="s">
        <v>721</v>
      </c>
      <c r="B242" s="46" t="s">
        <v>1862</v>
      </c>
      <c r="C242" s="27"/>
      <c r="D242" s="27"/>
      <c r="E242" s="27"/>
      <c r="F242" s="27"/>
      <c r="G242" s="27"/>
      <c r="H242" s="27"/>
      <c r="I242" s="27"/>
      <c r="J242" s="47">
        <v>1</v>
      </c>
      <c r="K242" s="27"/>
      <c r="L242" s="27"/>
      <c r="M242" s="27"/>
      <c r="N242" s="27"/>
      <c r="O242" s="47">
        <v>1</v>
      </c>
      <c r="P242" s="47">
        <v>4160</v>
      </c>
      <c r="Q242" s="47">
        <v>4279</v>
      </c>
      <c r="R242" s="27"/>
    </row>
    <row r="243" spans="1:18" x14ac:dyDescent="0.2">
      <c r="A243" s="59" t="s">
        <v>724</v>
      </c>
      <c r="B243" s="46" t="s">
        <v>1945</v>
      </c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47">
        <v>1</v>
      </c>
      <c r="R243" s="27"/>
    </row>
    <row r="244" spans="1:18" x14ac:dyDescent="0.2">
      <c r="A244" s="59" t="s">
        <v>727</v>
      </c>
      <c r="B244" s="46" t="s">
        <v>1863</v>
      </c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47">
        <v>46592</v>
      </c>
      <c r="R244" s="27"/>
    </row>
    <row r="245" spans="1:18" x14ac:dyDescent="0.2">
      <c r="A245" s="59" t="s">
        <v>730</v>
      </c>
      <c r="B245" s="46" t="s">
        <v>1864</v>
      </c>
      <c r="C245" s="47">
        <v>2783</v>
      </c>
      <c r="D245" s="27"/>
      <c r="E245" s="27"/>
      <c r="F245" s="27"/>
      <c r="G245" s="27"/>
      <c r="H245" s="27"/>
      <c r="I245" s="27"/>
      <c r="J245" s="47">
        <v>3132</v>
      </c>
      <c r="K245" s="27"/>
      <c r="L245" s="27"/>
      <c r="M245" s="27"/>
      <c r="N245" s="27"/>
      <c r="O245" s="27"/>
      <c r="P245" s="47">
        <v>2736</v>
      </c>
      <c r="Q245" s="27"/>
      <c r="R245" s="27"/>
    </row>
    <row r="246" spans="1:18" x14ac:dyDescent="0.2">
      <c r="A246" s="59" t="s">
        <v>737</v>
      </c>
      <c r="B246" s="46" t="s">
        <v>1818</v>
      </c>
      <c r="C246" s="47">
        <v>784</v>
      </c>
      <c r="D246" s="27"/>
      <c r="E246" s="27"/>
      <c r="F246" s="27"/>
      <c r="G246" s="27"/>
      <c r="H246" s="27"/>
      <c r="I246" s="27"/>
      <c r="J246" s="47">
        <v>29086</v>
      </c>
      <c r="K246" s="27"/>
      <c r="L246" s="27"/>
      <c r="M246" s="27"/>
      <c r="N246" s="27"/>
      <c r="O246" s="27"/>
      <c r="P246" s="27"/>
      <c r="Q246" s="47">
        <v>1646</v>
      </c>
      <c r="R246" s="27"/>
    </row>
    <row r="247" spans="1:18" x14ac:dyDescent="0.2">
      <c r="A247" s="59" t="s">
        <v>746</v>
      </c>
      <c r="B247" s="46" t="s">
        <v>1865</v>
      </c>
      <c r="C247" s="47">
        <v>1536</v>
      </c>
      <c r="D247" s="47">
        <v>8625</v>
      </c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47">
        <v>1815</v>
      </c>
      <c r="Q247" s="47">
        <v>120</v>
      </c>
      <c r="R247" s="27"/>
    </row>
    <row r="248" spans="1:18" x14ac:dyDescent="0.2">
      <c r="A248" s="59" t="s">
        <v>770</v>
      </c>
      <c r="B248" s="46" t="s">
        <v>1833</v>
      </c>
      <c r="C248" s="27"/>
      <c r="D248" s="27"/>
      <c r="E248" s="27"/>
      <c r="F248" s="27"/>
      <c r="G248" s="27"/>
      <c r="H248" s="27"/>
      <c r="I248" s="27"/>
      <c r="J248" s="47">
        <v>10841</v>
      </c>
      <c r="K248" s="27"/>
      <c r="L248" s="27"/>
      <c r="M248" s="27"/>
      <c r="N248" s="27"/>
      <c r="O248" s="27"/>
      <c r="P248" s="27"/>
      <c r="Q248" s="27"/>
      <c r="R248" s="27"/>
    </row>
    <row r="249" spans="1:18" x14ac:dyDescent="0.2">
      <c r="A249" s="59" t="s">
        <v>776</v>
      </c>
      <c r="B249" s="46" t="s">
        <v>1834</v>
      </c>
      <c r="C249" s="27"/>
      <c r="D249" s="47">
        <v>500</v>
      </c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47">
        <v>2322</v>
      </c>
      <c r="R249" s="27"/>
    </row>
    <row r="250" spans="1:18" x14ac:dyDescent="0.2">
      <c r="A250" s="59" t="s">
        <v>779</v>
      </c>
      <c r="B250" s="46" t="s">
        <v>1946</v>
      </c>
      <c r="C250" s="27"/>
      <c r="D250" s="27"/>
      <c r="E250" s="27"/>
      <c r="F250" s="27"/>
      <c r="G250" s="27"/>
      <c r="H250" s="27"/>
      <c r="I250" s="27"/>
      <c r="J250" s="47">
        <v>44394</v>
      </c>
      <c r="K250" s="27"/>
      <c r="L250" s="27"/>
      <c r="M250" s="27"/>
      <c r="N250" s="27"/>
      <c r="O250" s="27"/>
      <c r="P250" s="27"/>
      <c r="Q250" s="27"/>
      <c r="R250" s="27"/>
    </row>
    <row r="251" spans="1:18" x14ac:dyDescent="0.2">
      <c r="A251" s="59" t="s">
        <v>785</v>
      </c>
      <c r="B251" s="46" t="s">
        <v>1947</v>
      </c>
      <c r="C251" s="47">
        <v>3000</v>
      </c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</row>
    <row r="252" spans="1:18" x14ac:dyDescent="0.2">
      <c r="A252" s="59" t="s">
        <v>791</v>
      </c>
      <c r="B252" s="46" t="s">
        <v>1866</v>
      </c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47">
        <v>576</v>
      </c>
      <c r="R252" s="27"/>
    </row>
    <row r="253" spans="1:18" x14ac:dyDescent="0.2">
      <c r="A253" s="59" t="s">
        <v>794</v>
      </c>
      <c r="B253" s="46" t="s">
        <v>1800</v>
      </c>
      <c r="C253" s="47">
        <v>2</v>
      </c>
      <c r="D253" s="27"/>
      <c r="E253" s="27"/>
      <c r="F253" s="27"/>
      <c r="G253" s="27"/>
      <c r="H253" s="27"/>
      <c r="I253" s="27"/>
      <c r="J253" s="27"/>
      <c r="K253" s="27"/>
      <c r="L253" s="47">
        <v>7000</v>
      </c>
      <c r="M253" s="27"/>
      <c r="N253" s="27"/>
      <c r="O253" s="47">
        <v>1</v>
      </c>
      <c r="P253" s="47">
        <v>2865</v>
      </c>
      <c r="Q253" s="47">
        <v>3122</v>
      </c>
      <c r="R253" s="27"/>
    </row>
    <row r="254" spans="1:18" x14ac:dyDescent="0.2">
      <c r="A254" s="59" t="s">
        <v>797</v>
      </c>
      <c r="B254" s="46" t="s">
        <v>1835</v>
      </c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47">
        <v>8160</v>
      </c>
      <c r="N254" s="27"/>
      <c r="O254" s="27"/>
      <c r="P254" s="47">
        <v>2840</v>
      </c>
      <c r="Q254" s="47">
        <v>800</v>
      </c>
      <c r="R254" s="27"/>
    </row>
    <row r="255" spans="1:18" x14ac:dyDescent="0.2">
      <c r="A255" s="59" t="s">
        <v>803</v>
      </c>
      <c r="B255" s="46" t="s">
        <v>1948</v>
      </c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47">
        <v>2018</v>
      </c>
      <c r="R255" s="27"/>
    </row>
    <row r="256" spans="1:18" x14ac:dyDescent="0.2">
      <c r="A256" s="59" t="s">
        <v>809</v>
      </c>
      <c r="B256" s="46" t="s">
        <v>1819</v>
      </c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47">
        <v>7884</v>
      </c>
      <c r="R256" s="27"/>
    </row>
    <row r="257" spans="1:18" x14ac:dyDescent="0.2">
      <c r="A257" s="59" t="s">
        <v>819</v>
      </c>
      <c r="B257" s="46" t="s">
        <v>1949</v>
      </c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47">
        <v>1802</v>
      </c>
      <c r="Q257" s="27"/>
      <c r="R257" s="27"/>
    </row>
    <row r="258" spans="1:18" x14ac:dyDescent="0.2">
      <c r="A258" s="59" t="s">
        <v>822</v>
      </c>
      <c r="B258" s="46" t="s">
        <v>1867</v>
      </c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47">
        <v>7640</v>
      </c>
      <c r="P258" s="27"/>
      <c r="Q258" s="47">
        <v>2400</v>
      </c>
      <c r="R258" s="27"/>
    </row>
    <row r="259" spans="1:18" x14ac:dyDescent="0.2">
      <c r="A259" s="59" t="s">
        <v>825</v>
      </c>
      <c r="B259" s="46" t="s">
        <v>1868</v>
      </c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47">
        <v>6468</v>
      </c>
      <c r="R259" s="27"/>
    </row>
    <row r="260" spans="1:18" x14ac:dyDescent="0.2">
      <c r="A260" s="59" t="s">
        <v>828</v>
      </c>
      <c r="B260" s="46" t="s">
        <v>1950</v>
      </c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47">
        <v>576</v>
      </c>
      <c r="R260" s="27"/>
    </row>
    <row r="261" spans="1:18" x14ac:dyDescent="0.2">
      <c r="A261" s="59" t="s">
        <v>832</v>
      </c>
      <c r="B261" s="46" t="s">
        <v>1836</v>
      </c>
      <c r="C261" s="47">
        <v>7338</v>
      </c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47">
        <v>600</v>
      </c>
      <c r="R261" s="27"/>
    </row>
    <row r="262" spans="1:18" x14ac:dyDescent="0.2">
      <c r="A262" s="59" t="s">
        <v>835</v>
      </c>
      <c r="B262" s="46" t="s">
        <v>1951</v>
      </c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47">
        <v>720</v>
      </c>
      <c r="R262" s="27"/>
    </row>
    <row r="263" spans="1:18" x14ac:dyDescent="0.2">
      <c r="A263" s="59" t="s">
        <v>838</v>
      </c>
      <c r="B263" s="46" t="s">
        <v>1952</v>
      </c>
      <c r="C263" s="27"/>
      <c r="D263" s="27"/>
      <c r="E263" s="27"/>
      <c r="F263" s="47">
        <v>1730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47">
        <v>360</v>
      </c>
      <c r="R263" s="27"/>
    </row>
    <row r="264" spans="1:18" x14ac:dyDescent="0.2">
      <c r="A264" s="59" t="s">
        <v>844</v>
      </c>
      <c r="B264" s="46" t="s">
        <v>1837</v>
      </c>
      <c r="C264" s="27"/>
      <c r="D264" s="27"/>
      <c r="E264" s="27"/>
      <c r="F264" s="27"/>
      <c r="G264" s="27"/>
      <c r="H264" s="27"/>
      <c r="I264" s="27"/>
      <c r="J264" s="27"/>
      <c r="K264" s="47">
        <v>39853</v>
      </c>
      <c r="L264" s="27"/>
      <c r="M264" s="27"/>
      <c r="N264" s="27"/>
      <c r="O264" s="27"/>
      <c r="P264" s="27"/>
      <c r="Q264" s="47">
        <v>1359</v>
      </c>
      <c r="R264" s="27"/>
    </row>
    <row r="265" spans="1:18" x14ac:dyDescent="0.2">
      <c r="A265" s="59" t="s">
        <v>847</v>
      </c>
      <c r="B265" s="46" t="s">
        <v>1953</v>
      </c>
      <c r="C265" s="27"/>
      <c r="D265" s="27"/>
      <c r="E265" s="27"/>
      <c r="F265" s="27"/>
      <c r="G265" s="47">
        <v>14000</v>
      </c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</row>
    <row r="266" spans="1:18" x14ac:dyDescent="0.2">
      <c r="A266" s="59" t="s">
        <v>853</v>
      </c>
      <c r="B266" s="46" t="s">
        <v>1838</v>
      </c>
      <c r="C266" s="47">
        <v>21880</v>
      </c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47">
        <v>3401</v>
      </c>
      <c r="R266" s="27"/>
    </row>
    <row r="267" spans="1:18" x14ac:dyDescent="0.2">
      <c r="A267" s="59" t="s">
        <v>855</v>
      </c>
      <c r="B267" s="46" t="s">
        <v>1954</v>
      </c>
      <c r="C267" s="47">
        <v>6866</v>
      </c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</row>
    <row r="268" spans="1:18" x14ac:dyDescent="0.2">
      <c r="A268" s="59" t="s">
        <v>874</v>
      </c>
      <c r="B268" s="46" t="s">
        <v>1869</v>
      </c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47">
        <v>14835</v>
      </c>
      <c r="Q268" s="47">
        <v>1440</v>
      </c>
      <c r="R268" s="27"/>
    </row>
    <row r="269" spans="1:18" x14ac:dyDescent="0.2">
      <c r="A269" s="59" t="s">
        <v>880</v>
      </c>
      <c r="B269" s="46" t="s">
        <v>1955</v>
      </c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47">
        <v>1</v>
      </c>
      <c r="R269" s="27"/>
    </row>
    <row r="270" spans="1:18" x14ac:dyDescent="0.2">
      <c r="A270" s="59" t="s">
        <v>883</v>
      </c>
      <c r="B270" s="46" t="s">
        <v>1839</v>
      </c>
      <c r="C270" s="47">
        <v>1044</v>
      </c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47">
        <v>32693</v>
      </c>
      <c r="P270" s="27"/>
      <c r="Q270" s="47">
        <v>2104</v>
      </c>
      <c r="R270" s="27"/>
    </row>
    <row r="271" spans="1:18" x14ac:dyDescent="0.2">
      <c r="A271" s="59" t="s">
        <v>891</v>
      </c>
      <c r="B271" s="46" t="s">
        <v>1870</v>
      </c>
      <c r="C271" s="47">
        <v>4608</v>
      </c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</row>
    <row r="272" spans="1:18" x14ac:dyDescent="0.2">
      <c r="A272" s="59" t="s">
        <v>897</v>
      </c>
      <c r="B272" s="46" t="s">
        <v>1956</v>
      </c>
      <c r="C272" s="47">
        <v>1946</v>
      </c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47">
        <v>650</v>
      </c>
      <c r="R272" s="27"/>
    </row>
    <row r="273" spans="1:18" x14ac:dyDescent="0.2">
      <c r="A273" s="59" t="s">
        <v>902</v>
      </c>
      <c r="B273" s="46" t="s">
        <v>1957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47">
        <v>140</v>
      </c>
      <c r="R273" s="27"/>
    </row>
    <row r="274" spans="1:18" x14ac:dyDescent="0.2">
      <c r="A274" s="59" t="s">
        <v>905</v>
      </c>
      <c r="B274" s="46" t="s">
        <v>1958</v>
      </c>
      <c r="C274" s="27"/>
      <c r="D274" s="27"/>
      <c r="E274" s="27"/>
      <c r="F274" s="27"/>
      <c r="G274" s="27"/>
      <c r="H274" s="27"/>
      <c r="I274" s="27"/>
      <c r="J274" s="47">
        <v>2020</v>
      </c>
      <c r="K274" s="27"/>
      <c r="L274" s="27"/>
      <c r="M274" s="27"/>
      <c r="N274" s="27"/>
      <c r="O274" s="27"/>
      <c r="P274" s="27"/>
      <c r="Q274" s="47">
        <v>560</v>
      </c>
      <c r="R274" s="27"/>
    </row>
    <row r="275" spans="1:18" x14ac:dyDescent="0.2">
      <c r="A275" s="59" t="s">
        <v>912</v>
      </c>
      <c r="B275" s="46" t="s">
        <v>1959</v>
      </c>
      <c r="C275" s="47">
        <v>8</v>
      </c>
      <c r="D275" s="47">
        <v>1</v>
      </c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47">
        <v>2000</v>
      </c>
      <c r="R275" s="27"/>
    </row>
    <row r="276" spans="1:18" x14ac:dyDescent="0.2">
      <c r="A276" s="59" t="s">
        <v>918</v>
      </c>
      <c r="B276" s="46" t="s">
        <v>1840</v>
      </c>
      <c r="C276" s="47">
        <v>923</v>
      </c>
      <c r="D276" s="47">
        <v>14838</v>
      </c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47">
        <v>646</v>
      </c>
      <c r="Q276" s="27"/>
      <c r="R276" s="27"/>
    </row>
    <row r="277" spans="1:18" x14ac:dyDescent="0.2">
      <c r="A277" s="59" t="s">
        <v>921</v>
      </c>
      <c r="B277" s="46" t="s">
        <v>1960</v>
      </c>
      <c r="C277" s="27"/>
      <c r="D277" s="27"/>
      <c r="E277" s="27"/>
      <c r="F277" s="27"/>
      <c r="G277" s="47">
        <v>278</v>
      </c>
      <c r="H277" s="27"/>
      <c r="I277" s="47">
        <v>542</v>
      </c>
      <c r="J277" s="27"/>
      <c r="K277" s="27"/>
      <c r="L277" s="27"/>
      <c r="M277" s="27"/>
      <c r="N277" s="27"/>
      <c r="O277" s="27"/>
      <c r="P277" s="27"/>
      <c r="Q277" s="27"/>
      <c r="R277" s="27"/>
    </row>
    <row r="278" spans="1:18" x14ac:dyDescent="0.2">
      <c r="A278" s="59" t="s">
        <v>927</v>
      </c>
      <c r="B278" s="46" t="s">
        <v>1961</v>
      </c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47">
        <v>411</v>
      </c>
      <c r="R278" s="27"/>
    </row>
    <row r="279" spans="1:18" x14ac:dyDescent="0.2">
      <c r="A279" s="59" t="s">
        <v>930</v>
      </c>
      <c r="B279" s="46" t="s">
        <v>1962</v>
      </c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47">
        <v>2132</v>
      </c>
      <c r="R279" s="27"/>
    </row>
    <row r="280" spans="1:18" x14ac:dyDescent="0.2">
      <c r="A280" s="59" t="s">
        <v>936</v>
      </c>
      <c r="B280" s="46" t="s">
        <v>1871</v>
      </c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47">
        <v>1984</v>
      </c>
      <c r="R280" s="27"/>
    </row>
    <row r="281" spans="1:18" x14ac:dyDescent="0.2">
      <c r="A281" s="59" t="s">
        <v>939</v>
      </c>
      <c r="B281" s="46" t="s">
        <v>1963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47">
        <v>1072</v>
      </c>
      <c r="R281" s="27"/>
    </row>
    <row r="282" spans="1:18" x14ac:dyDescent="0.2">
      <c r="A282" s="59" t="s">
        <v>942</v>
      </c>
      <c r="B282" s="46" t="s">
        <v>1872</v>
      </c>
      <c r="C282" s="27"/>
      <c r="D282" s="27"/>
      <c r="E282" s="27"/>
      <c r="F282" s="27"/>
      <c r="G282" s="27"/>
      <c r="H282" s="27"/>
      <c r="I282" s="27"/>
      <c r="J282" s="47">
        <v>24106</v>
      </c>
      <c r="K282" s="27"/>
      <c r="L282" s="27"/>
      <c r="M282" s="27"/>
      <c r="N282" s="27"/>
      <c r="O282" s="27"/>
      <c r="P282" s="27"/>
      <c r="Q282" s="27"/>
      <c r="R282" s="27"/>
    </row>
    <row r="283" spans="1:18" x14ac:dyDescent="0.2">
      <c r="A283" s="59" t="s">
        <v>945</v>
      </c>
      <c r="B283" s="46" t="s">
        <v>1964</v>
      </c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47">
        <v>1728</v>
      </c>
      <c r="R283" s="27"/>
    </row>
    <row r="284" spans="1:18" x14ac:dyDescent="0.2">
      <c r="A284" s="59" t="s">
        <v>954</v>
      </c>
      <c r="B284" s="46" t="s">
        <v>1873</v>
      </c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47">
        <v>1</v>
      </c>
      <c r="R284" s="27"/>
    </row>
    <row r="285" spans="1:18" x14ac:dyDescent="0.2">
      <c r="A285" s="59" t="s">
        <v>957</v>
      </c>
      <c r="B285" s="46" t="s">
        <v>1965</v>
      </c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47">
        <v>5196</v>
      </c>
      <c r="R285" s="27"/>
    </row>
    <row r="286" spans="1:18" x14ac:dyDescent="0.2">
      <c r="A286" s="59" t="s">
        <v>960</v>
      </c>
      <c r="B286" s="46" t="s">
        <v>1966</v>
      </c>
      <c r="C286" s="27"/>
      <c r="D286" s="27"/>
      <c r="E286" s="27"/>
      <c r="F286" s="27"/>
      <c r="G286" s="27"/>
      <c r="H286" s="27"/>
      <c r="I286" s="27"/>
      <c r="J286" s="27"/>
      <c r="K286" s="47">
        <v>20</v>
      </c>
      <c r="L286" s="27"/>
      <c r="M286" s="27"/>
      <c r="N286" s="27"/>
      <c r="O286" s="27"/>
      <c r="P286" s="27"/>
      <c r="Q286" s="27"/>
      <c r="R286" s="27"/>
    </row>
    <row r="287" spans="1:18" x14ac:dyDescent="0.2">
      <c r="A287" s="59" t="s">
        <v>966</v>
      </c>
      <c r="B287" s="46" t="s">
        <v>1967</v>
      </c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47">
        <v>1380</v>
      </c>
      <c r="Q287" s="47">
        <v>3036</v>
      </c>
      <c r="R287" s="27"/>
    </row>
    <row r="288" spans="1:18" x14ac:dyDescent="0.2">
      <c r="A288" s="59" t="s">
        <v>972</v>
      </c>
      <c r="B288" s="46" t="s">
        <v>1804</v>
      </c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47">
        <v>6534</v>
      </c>
      <c r="R288" s="27"/>
    </row>
    <row r="289" spans="1:18" x14ac:dyDescent="0.2">
      <c r="A289" s="59" t="s">
        <v>985</v>
      </c>
      <c r="B289" s="46" t="s">
        <v>1798</v>
      </c>
      <c r="C289" s="27"/>
      <c r="D289" s="47">
        <v>1600</v>
      </c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47">
        <v>672</v>
      </c>
      <c r="Q289" s="47">
        <v>26868</v>
      </c>
      <c r="R289" s="27"/>
    </row>
    <row r="290" spans="1:18" x14ac:dyDescent="0.2">
      <c r="A290" s="59" t="s">
        <v>991</v>
      </c>
      <c r="B290" s="46" t="s">
        <v>1968</v>
      </c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47">
        <v>526</v>
      </c>
      <c r="R290" s="27"/>
    </row>
    <row r="291" spans="1:18" x14ac:dyDescent="0.2">
      <c r="A291" s="59" t="s">
        <v>994</v>
      </c>
      <c r="B291" s="46" t="s">
        <v>1874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47">
        <v>704</v>
      </c>
      <c r="R291" s="27"/>
    </row>
    <row r="292" spans="1:18" x14ac:dyDescent="0.2">
      <c r="A292" s="59" t="s">
        <v>997</v>
      </c>
      <c r="B292" s="46" t="s">
        <v>1875</v>
      </c>
      <c r="C292" s="27"/>
      <c r="D292" s="27"/>
      <c r="E292" s="27"/>
      <c r="F292" s="27"/>
      <c r="G292" s="27"/>
      <c r="H292" s="27"/>
      <c r="I292" s="27"/>
      <c r="J292" s="47">
        <v>33367</v>
      </c>
      <c r="K292" s="27"/>
      <c r="L292" s="27"/>
      <c r="M292" s="27"/>
      <c r="N292" s="27"/>
      <c r="O292" s="27"/>
      <c r="P292" s="27"/>
      <c r="Q292" s="47">
        <v>3927</v>
      </c>
      <c r="R292" s="27"/>
    </row>
    <row r="293" spans="1:18" x14ac:dyDescent="0.2">
      <c r="A293" s="59" t="s">
        <v>1000</v>
      </c>
      <c r="B293" s="46" t="s">
        <v>1969</v>
      </c>
      <c r="C293" s="27"/>
      <c r="D293" s="27"/>
      <c r="E293" s="27"/>
      <c r="F293" s="27"/>
      <c r="G293" s="27"/>
      <c r="H293" s="27"/>
      <c r="I293" s="27"/>
      <c r="J293" s="47">
        <v>11933</v>
      </c>
      <c r="K293" s="27"/>
      <c r="L293" s="27"/>
      <c r="M293" s="27"/>
      <c r="N293" s="27"/>
      <c r="O293" s="27"/>
      <c r="P293" s="27"/>
      <c r="Q293" s="27"/>
      <c r="R293" s="27"/>
    </row>
    <row r="294" spans="1:18" x14ac:dyDescent="0.2">
      <c r="A294" s="59" t="s">
        <v>1003</v>
      </c>
      <c r="B294" s="46" t="s">
        <v>1876</v>
      </c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47">
        <v>360</v>
      </c>
      <c r="R294" s="27"/>
    </row>
    <row r="295" spans="1:18" x14ac:dyDescent="0.2">
      <c r="A295" s="59" t="s">
        <v>1006</v>
      </c>
      <c r="B295" s="46" t="s">
        <v>1970</v>
      </c>
      <c r="C295" s="47">
        <v>1476</v>
      </c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</row>
    <row r="296" spans="1:18" x14ac:dyDescent="0.2">
      <c r="A296" s="59" t="s">
        <v>1012</v>
      </c>
      <c r="B296" s="46" t="s">
        <v>1971</v>
      </c>
      <c r="C296" s="27"/>
      <c r="D296" s="27"/>
      <c r="E296" s="27"/>
      <c r="F296" s="27"/>
      <c r="G296" s="27"/>
      <c r="H296" s="27"/>
      <c r="I296" s="27"/>
      <c r="J296" s="47">
        <v>12526</v>
      </c>
      <c r="K296" s="27"/>
      <c r="L296" s="27"/>
      <c r="M296" s="27"/>
      <c r="N296" s="27"/>
      <c r="O296" s="27"/>
      <c r="P296" s="27"/>
      <c r="Q296" s="27"/>
      <c r="R296" s="27"/>
    </row>
    <row r="297" spans="1:18" x14ac:dyDescent="0.2">
      <c r="A297" s="59" t="s">
        <v>1018</v>
      </c>
      <c r="B297" s="46" t="s">
        <v>1972</v>
      </c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47">
        <v>240</v>
      </c>
      <c r="R297" s="27"/>
    </row>
    <row r="298" spans="1:18" x14ac:dyDescent="0.2">
      <c r="A298" s="59" t="s">
        <v>1021</v>
      </c>
      <c r="B298" s="46" t="s">
        <v>1973</v>
      </c>
      <c r="C298" s="27"/>
      <c r="D298" s="27"/>
      <c r="E298" s="27"/>
      <c r="F298" s="47">
        <v>1658</v>
      </c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</row>
    <row r="299" spans="1:18" x14ac:dyDescent="0.2">
      <c r="A299" s="59" t="s">
        <v>1024</v>
      </c>
      <c r="B299" s="46" t="s">
        <v>1974</v>
      </c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47">
        <v>726</v>
      </c>
      <c r="R299" s="27"/>
    </row>
    <row r="300" spans="1:18" x14ac:dyDescent="0.2">
      <c r="A300" s="59" t="s">
        <v>1027</v>
      </c>
      <c r="B300" s="46" t="s">
        <v>1975</v>
      </c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47">
        <v>700</v>
      </c>
      <c r="R300" s="27"/>
    </row>
    <row r="301" spans="1:18" x14ac:dyDescent="0.2">
      <c r="A301" s="59" t="s">
        <v>1036</v>
      </c>
      <c r="B301" s="46" t="s">
        <v>1976</v>
      </c>
      <c r="C301" s="47">
        <v>1635</v>
      </c>
      <c r="D301" s="27"/>
      <c r="E301" s="27"/>
      <c r="F301" s="27"/>
      <c r="G301" s="47">
        <v>4426</v>
      </c>
      <c r="H301" s="27"/>
      <c r="I301" s="27"/>
      <c r="J301" s="27"/>
      <c r="K301" s="27"/>
      <c r="L301" s="27"/>
      <c r="M301" s="27"/>
      <c r="N301" s="27"/>
      <c r="O301" s="27"/>
      <c r="P301" s="27"/>
      <c r="Q301" s="47">
        <v>14</v>
      </c>
      <c r="R301" s="27"/>
    </row>
    <row r="302" spans="1:18" x14ac:dyDescent="0.2">
      <c r="A302" s="59" t="s">
        <v>1041</v>
      </c>
      <c r="B302" s="46" t="s">
        <v>1811</v>
      </c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47">
        <v>7163</v>
      </c>
      <c r="R302" s="27"/>
    </row>
    <row r="303" spans="1:18" x14ac:dyDescent="0.2">
      <c r="A303" s="59" t="s">
        <v>1043</v>
      </c>
      <c r="B303" s="46" t="s">
        <v>1877</v>
      </c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47">
        <v>144</v>
      </c>
      <c r="R303" s="27"/>
    </row>
    <row r="304" spans="1:18" x14ac:dyDescent="0.2">
      <c r="A304" s="59" t="s">
        <v>1049</v>
      </c>
      <c r="B304" s="46" t="s">
        <v>1878</v>
      </c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47">
        <v>27721</v>
      </c>
      <c r="R304" s="27"/>
    </row>
    <row r="305" spans="1:18" x14ac:dyDescent="0.2">
      <c r="A305" s="59" t="s">
        <v>1050</v>
      </c>
      <c r="B305" s="46" t="s">
        <v>1977</v>
      </c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47">
        <v>576</v>
      </c>
      <c r="R305" s="27"/>
    </row>
    <row r="306" spans="1:18" x14ac:dyDescent="0.2">
      <c r="A306" s="59" t="s">
        <v>1052</v>
      </c>
      <c r="B306" s="46" t="s">
        <v>1978</v>
      </c>
      <c r="C306" s="27"/>
      <c r="D306" s="27"/>
      <c r="E306" s="27"/>
      <c r="F306" s="27"/>
      <c r="G306" s="47">
        <v>182</v>
      </c>
      <c r="H306" s="27"/>
      <c r="I306" s="27"/>
      <c r="J306" s="47">
        <v>7160</v>
      </c>
      <c r="K306" s="27"/>
      <c r="L306" s="27"/>
      <c r="M306" s="27"/>
      <c r="N306" s="27"/>
      <c r="O306" s="27"/>
      <c r="P306" s="47">
        <v>2652</v>
      </c>
      <c r="Q306" s="47">
        <v>1426</v>
      </c>
      <c r="R306" s="27"/>
    </row>
    <row r="307" spans="1:18" x14ac:dyDescent="0.2">
      <c r="A307" s="59" t="s">
        <v>1056</v>
      </c>
      <c r="B307" s="46" t="s">
        <v>1838</v>
      </c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47">
        <v>5600</v>
      </c>
      <c r="Q307" s="27"/>
      <c r="R307" s="27"/>
    </row>
    <row r="308" spans="1:18" x14ac:dyDescent="0.2">
      <c r="A308" s="59" t="s">
        <v>1059</v>
      </c>
      <c r="B308" s="46" t="s">
        <v>1979</v>
      </c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47">
        <v>252</v>
      </c>
      <c r="R308" s="27"/>
    </row>
    <row r="309" spans="1:18" x14ac:dyDescent="0.2">
      <c r="A309" s="59" t="s">
        <v>1065</v>
      </c>
      <c r="B309" s="46" t="s">
        <v>1879</v>
      </c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47">
        <v>624</v>
      </c>
      <c r="R309" s="27"/>
    </row>
    <row r="310" spans="1:18" x14ac:dyDescent="0.2">
      <c r="A310" s="59" t="s">
        <v>1067</v>
      </c>
      <c r="B310" s="46" t="s">
        <v>1980</v>
      </c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47">
        <v>1496</v>
      </c>
      <c r="R310" s="27"/>
    </row>
    <row r="311" spans="1:18" x14ac:dyDescent="0.2">
      <c r="A311" s="59" t="s">
        <v>1070</v>
      </c>
      <c r="B311" s="46" t="s">
        <v>1981</v>
      </c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47">
        <v>11983</v>
      </c>
      <c r="Q311" s="27"/>
      <c r="R311" s="27"/>
    </row>
    <row r="312" spans="1:18" x14ac:dyDescent="0.2">
      <c r="A312" s="59" t="s">
        <v>1075</v>
      </c>
      <c r="B312" s="46" t="s">
        <v>1982</v>
      </c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47">
        <v>1350</v>
      </c>
      <c r="R312" s="27"/>
    </row>
    <row r="313" spans="1:18" x14ac:dyDescent="0.2">
      <c r="A313" s="59" t="s">
        <v>1078</v>
      </c>
      <c r="B313" s="46" t="s">
        <v>1880</v>
      </c>
      <c r="C313" s="27"/>
      <c r="D313" s="27"/>
      <c r="E313" s="27"/>
      <c r="F313" s="47">
        <v>4137</v>
      </c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47">
        <v>9299</v>
      </c>
      <c r="R313" s="27"/>
    </row>
    <row r="314" spans="1:18" x14ac:dyDescent="0.2">
      <c r="A314" s="59" t="s">
        <v>1081</v>
      </c>
      <c r="B314" s="46" t="s">
        <v>1983</v>
      </c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47">
        <v>2450</v>
      </c>
      <c r="Q314" s="47">
        <v>760</v>
      </c>
      <c r="R314" s="27"/>
    </row>
    <row r="315" spans="1:18" x14ac:dyDescent="0.2">
      <c r="A315" s="59" t="s">
        <v>1084</v>
      </c>
      <c r="B315" s="46" t="s">
        <v>1984</v>
      </c>
      <c r="C315" s="47">
        <v>192</v>
      </c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</row>
    <row r="316" spans="1:18" x14ac:dyDescent="0.2">
      <c r="A316" s="59" t="s">
        <v>1087</v>
      </c>
      <c r="B316" s="46" t="s">
        <v>1890</v>
      </c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47">
        <v>5200</v>
      </c>
      <c r="R316" s="27"/>
    </row>
    <row r="317" spans="1:18" x14ac:dyDescent="0.2">
      <c r="A317" s="59" t="s">
        <v>1090</v>
      </c>
      <c r="B317" s="46" t="s">
        <v>1881</v>
      </c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47">
        <v>1</v>
      </c>
      <c r="N317" s="27"/>
      <c r="O317" s="27"/>
      <c r="P317" s="27"/>
      <c r="Q317" s="47">
        <v>1</v>
      </c>
      <c r="R317" s="27"/>
    </row>
    <row r="318" spans="1:18" x14ac:dyDescent="0.2">
      <c r="A318" s="59" t="s">
        <v>1732</v>
      </c>
      <c r="B318" s="46" t="s">
        <v>1882</v>
      </c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47">
        <v>1984</v>
      </c>
      <c r="R318" s="27"/>
    </row>
    <row r="319" spans="1:18" x14ac:dyDescent="0.2">
      <c r="A319" s="59" t="s">
        <v>1096</v>
      </c>
      <c r="B319" s="46" t="s">
        <v>1883</v>
      </c>
      <c r="C319" s="47">
        <v>125</v>
      </c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47">
        <v>1</v>
      </c>
      <c r="R319" s="27"/>
    </row>
    <row r="320" spans="1:18" x14ac:dyDescent="0.2">
      <c r="A320" s="59" t="s">
        <v>1099</v>
      </c>
      <c r="B320" s="46" t="s">
        <v>1792</v>
      </c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47">
        <v>150</v>
      </c>
      <c r="R320" s="27"/>
    </row>
    <row r="321" spans="1:18" x14ac:dyDescent="0.2">
      <c r="A321" s="59" t="s">
        <v>1733</v>
      </c>
      <c r="B321" s="46" t="s">
        <v>1985</v>
      </c>
      <c r="C321" s="47">
        <v>78336</v>
      </c>
      <c r="D321" s="27"/>
      <c r="E321" s="27"/>
      <c r="F321" s="47">
        <v>814</v>
      </c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47">
        <v>2068</v>
      </c>
      <c r="R321" s="27"/>
    </row>
    <row r="322" spans="1:18" x14ac:dyDescent="0.2">
      <c r="A322" s="59" t="s">
        <v>1104</v>
      </c>
      <c r="B322" s="46" t="s">
        <v>1805</v>
      </c>
      <c r="C322" s="47">
        <v>1280</v>
      </c>
      <c r="D322" s="27"/>
      <c r="E322" s="27"/>
      <c r="F322" s="47">
        <v>13870</v>
      </c>
      <c r="G322" s="47">
        <v>7997</v>
      </c>
      <c r="H322" s="27"/>
      <c r="I322" s="27"/>
      <c r="J322" s="27"/>
      <c r="K322" s="27"/>
      <c r="L322" s="47">
        <v>170579</v>
      </c>
      <c r="M322" s="27"/>
      <c r="N322" s="27"/>
      <c r="O322" s="27"/>
      <c r="P322" s="47">
        <v>8820</v>
      </c>
      <c r="Q322" s="47">
        <v>33651</v>
      </c>
      <c r="R322" s="2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31" workbookViewId="0">
      <selection activeCell="C37" sqref="C37:H58"/>
    </sheetView>
  </sheetViews>
  <sheetFormatPr defaultRowHeight="15" x14ac:dyDescent="0.2"/>
  <cols>
    <col min="2" max="2" width="11" customWidth="1"/>
  </cols>
  <sheetData>
    <row r="1" spans="1:13" x14ac:dyDescent="0.2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13" x14ac:dyDescent="0.2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13" x14ac:dyDescent="0.2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13" x14ac:dyDescent="0.2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13" ht="15.75" thickBot="1" x14ac:dyDescent="0.25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 x14ac:dyDescent="0.2">
      <c r="A6" s="53">
        <v>1</v>
      </c>
      <c r="B6" s="46" t="s">
        <v>1744</v>
      </c>
      <c r="C6" s="27">
        <v>0</v>
      </c>
      <c r="D6" s="27">
        <v>0</v>
      </c>
      <c r="E6" s="27">
        <v>0</v>
      </c>
      <c r="F6" s="47">
        <v>4977</v>
      </c>
      <c r="G6" s="47">
        <v>4975</v>
      </c>
      <c r="H6" s="47">
        <v>2</v>
      </c>
      <c r="J6" s="58"/>
      <c r="K6" s="56"/>
      <c r="L6" s="56"/>
      <c r="M6" s="56"/>
    </row>
    <row r="7" spans="1:13" x14ac:dyDescent="0.2">
      <c r="A7" s="53">
        <v>2</v>
      </c>
      <c r="B7" s="46" t="s">
        <v>1745</v>
      </c>
      <c r="C7" s="47">
        <v>5945</v>
      </c>
      <c r="D7" s="47">
        <v>5775</v>
      </c>
      <c r="E7" s="47">
        <v>170</v>
      </c>
      <c r="F7" s="47">
        <v>36194</v>
      </c>
      <c r="G7" s="47">
        <v>30176</v>
      </c>
      <c r="H7" s="47">
        <v>6018</v>
      </c>
      <c r="J7" s="58"/>
      <c r="K7" s="56"/>
      <c r="L7" s="56"/>
      <c r="M7" s="56"/>
    </row>
    <row r="8" spans="1:13" x14ac:dyDescent="0.2">
      <c r="A8" s="53">
        <v>3</v>
      </c>
      <c r="B8" s="46" t="s">
        <v>1388</v>
      </c>
      <c r="C8" s="47">
        <v>39083</v>
      </c>
      <c r="D8" s="47">
        <v>38988</v>
      </c>
      <c r="E8" s="47">
        <v>95</v>
      </c>
      <c r="F8" s="47">
        <v>273537</v>
      </c>
      <c r="G8" s="47">
        <v>266828</v>
      </c>
      <c r="H8" s="47">
        <v>6709</v>
      </c>
      <c r="J8" s="58"/>
      <c r="K8" s="56"/>
      <c r="L8" s="56"/>
      <c r="M8" s="56"/>
    </row>
    <row r="9" spans="1:13" x14ac:dyDescent="0.2">
      <c r="A9" s="53">
        <v>4</v>
      </c>
      <c r="B9" s="46" t="s">
        <v>1777</v>
      </c>
      <c r="C9" s="47">
        <v>3100</v>
      </c>
      <c r="D9" s="47">
        <v>2400</v>
      </c>
      <c r="E9" s="47">
        <v>700</v>
      </c>
      <c r="F9" s="47">
        <v>7089</v>
      </c>
      <c r="G9" s="47">
        <v>5653</v>
      </c>
      <c r="H9" s="47">
        <v>1436</v>
      </c>
      <c r="J9" s="58"/>
      <c r="K9" s="56"/>
      <c r="L9" s="56"/>
      <c r="M9" s="57"/>
    </row>
    <row r="10" spans="1:13" x14ac:dyDescent="0.2">
      <c r="A10" s="53">
        <v>5</v>
      </c>
      <c r="B10" s="46" t="s">
        <v>1746</v>
      </c>
      <c r="C10" s="47">
        <v>9828</v>
      </c>
      <c r="D10" s="47">
        <v>9828</v>
      </c>
      <c r="E10" s="47">
        <v>0</v>
      </c>
      <c r="F10" s="47">
        <v>10429</v>
      </c>
      <c r="G10" s="47">
        <v>9829</v>
      </c>
      <c r="H10" s="47">
        <v>600</v>
      </c>
      <c r="J10" s="58"/>
      <c r="K10" s="56"/>
      <c r="L10" s="56"/>
      <c r="M10" s="56"/>
    </row>
    <row r="11" spans="1:13" x14ac:dyDescent="0.2">
      <c r="A11" s="53">
        <v>6</v>
      </c>
      <c r="B11" s="46" t="s">
        <v>1668</v>
      </c>
      <c r="C11" s="27">
        <v>0</v>
      </c>
      <c r="D11" s="27">
        <v>0</v>
      </c>
      <c r="E11" s="27">
        <v>0</v>
      </c>
      <c r="F11" s="47">
        <v>25619</v>
      </c>
      <c r="G11" s="47">
        <v>25619</v>
      </c>
      <c r="H11" s="47">
        <v>0</v>
      </c>
      <c r="J11" s="58"/>
      <c r="K11" s="56"/>
      <c r="L11" s="56"/>
      <c r="M11" s="56"/>
    </row>
    <row r="12" spans="1:13" x14ac:dyDescent="0.2">
      <c r="A12" s="53">
        <v>7</v>
      </c>
      <c r="B12" s="46" t="s">
        <v>1747</v>
      </c>
      <c r="C12" s="27">
        <v>0</v>
      </c>
      <c r="D12" s="27">
        <v>0</v>
      </c>
      <c r="E12" s="27">
        <v>0</v>
      </c>
      <c r="F12" s="47">
        <v>61321</v>
      </c>
      <c r="G12" s="47">
        <v>10829</v>
      </c>
      <c r="H12" s="47">
        <v>50492</v>
      </c>
      <c r="J12" s="58"/>
      <c r="K12" s="56"/>
      <c r="L12" s="56"/>
      <c r="M12" s="56"/>
    </row>
    <row r="13" spans="1:13" x14ac:dyDescent="0.2">
      <c r="A13" s="53">
        <v>8</v>
      </c>
      <c r="B13" s="46" t="s">
        <v>1778</v>
      </c>
      <c r="C13" s="47">
        <v>25831</v>
      </c>
      <c r="D13" s="47">
        <v>25831</v>
      </c>
      <c r="E13" s="27">
        <v>0</v>
      </c>
      <c r="F13" s="47">
        <v>63234</v>
      </c>
      <c r="G13" s="47">
        <v>61348</v>
      </c>
      <c r="H13" s="47">
        <v>1886</v>
      </c>
      <c r="J13" s="58"/>
      <c r="K13" s="56"/>
      <c r="L13" s="57"/>
      <c r="M13" s="56"/>
    </row>
    <row r="14" spans="1:13" x14ac:dyDescent="0.2">
      <c r="A14" s="53">
        <v>9</v>
      </c>
      <c r="B14" s="46" t="s">
        <v>1779</v>
      </c>
      <c r="C14" s="47"/>
      <c r="D14" s="47">
        <v>0</v>
      </c>
      <c r="E14" s="27">
        <v>0</v>
      </c>
      <c r="F14" s="47">
        <v>54852</v>
      </c>
      <c r="G14" s="47">
        <v>54852</v>
      </c>
      <c r="H14" s="47">
        <v>0</v>
      </c>
      <c r="J14" s="58"/>
      <c r="K14" s="56"/>
      <c r="L14" s="56"/>
      <c r="M14" s="56"/>
    </row>
    <row r="15" spans="1:13" x14ac:dyDescent="0.2">
      <c r="A15" s="53">
        <v>10</v>
      </c>
      <c r="B15" s="46" t="s">
        <v>172</v>
      </c>
      <c r="C15" s="47">
        <v>3200</v>
      </c>
      <c r="D15" s="47">
        <v>3200</v>
      </c>
      <c r="E15" s="27">
        <v>0</v>
      </c>
      <c r="F15" s="47">
        <v>3279</v>
      </c>
      <c r="G15" s="47">
        <v>3200</v>
      </c>
      <c r="H15" s="47">
        <v>79</v>
      </c>
      <c r="J15" s="58"/>
      <c r="K15" s="56"/>
      <c r="L15" s="56"/>
      <c r="M15" s="56"/>
    </row>
    <row r="16" spans="1:13" x14ac:dyDescent="0.2">
      <c r="A16" s="53">
        <v>11</v>
      </c>
      <c r="B16" s="46" t="s">
        <v>1748</v>
      </c>
      <c r="C16" s="47">
        <v>3200</v>
      </c>
      <c r="D16" s="47">
        <v>3200</v>
      </c>
      <c r="E16" s="27">
        <v>0</v>
      </c>
      <c r="F16" s="47">
        <v>26355</v>
      </c>
      <c r="G16" s="47">
        <v>7891</v>
      </c>
      <c r="H16" s="47">
        <v>18464</v>
      </c>
      <c r="J16" s="58"/>
      <c r="K16" s="56"/>
      <c r="L16" s="56"/>
      <c r="M16" s="57"/>
    </row>
    <row r="17" spans="1:13" x14ac:dyDescent="0.2">
      <c r="A17" s="53">
        <v>12</v>
      </c>
      <c r="B17" s="46" t="s">
        <v>1749</v>
      </c>
      <c r="C17" s="47">
        <v>13472</v>
      </c>
      <c r="D17" s="47">
        <v>13472</v>
      </c>
      <c r="E17" s="27">
        <v>0</v>
      </c>
      <c r="F17" s="47">
        <v>319780</v>
      </c>
      <c r="G17" s="47">
        <v>313360</v>
      </c>
      <c r="H17" s="47">
        <v>6420</v>
      </c>
      <c r="J17" s="58"/>
      <c r="K17" s="56"/>
      <c r="L17" s="56"/>
      <c r="M17" s="56"/>
    </row>
    <row r="18" spans="1:13" x14ac:dyDescent="0.2">
      <c r="A18" s="53">
        <v>13</v>
      </c>
      <c r="B18" s="46" t="s">
        <v>1750</v>
      </c>
      <c r="C18" s="47">
        <v>1150</v>
      </c>
      <c r="D18" s="47">
        <v>0</v>
      </c>
      <c r="E18" s="47">
        <v>1150</v>
      </c>
      <c r="F18" s="47">
        <v>113484</v>
      </c>
      <c r="G18" s="47">
        <v>102162</v>
      </c>
      <c r="H18" s="47">
        <v>11322</v>
      </c>
      <c r="J18" s="58"/>
      <c r="K18" s="56"/>
      <c r="L18" s="56"/>
      <c r="M18" s="56"/>
    </row>
    <row r="19" spans="1:13" x14ac:dyDescent="0.2">
      <c r="A19" s="53">
        <v>14</v>
      </c>
      <c r="B19" s="46" t="s">
        <v>1751</v>
      </c>
      <c r="C19" s="47">
        <v>4695</v>
      </c>
      <c r="D19" s="47">
        <v>0</v>
      </c>
      <c r="E19" s="47">
        <v>4695</v>
      </c>
      <c r="F19" s="47">
        <v>50678</v>
      </c>
      <c r="G19" s="47">
        <v>34715</v>
      </c>
      <c r="H19" s="47">
        <v>15963</v>
      </c>
      <c r="J19" s="58"/>
      <c r="K19" s="56"/>
      <c r="L19" s="56"/>
      <c r="M19" s="56"/>
    </row>
    <row r="20" spans="1:13" x14ac:dyDescent="0.2">
      <c r="A20" s="53">
        <v>15</v>
      </c>
      <c r="B20" s="46" t="s">
        <v>1780</v>
      </c>
      <c r="C20" s="47">
        <v>27137</v>
      </c>
      <c r="D20" s="47">
        <v>26897</v>
      </c>
      <c r="E20" s="47">
        <v>240</v>
      </c>
      <c r="F20" s="47">
        <v>92545</v>
      </c>
      <c r="G20" s="47">
        <v>69425</v>
      </c>
      <c r="H20" s="47">
        <v>23120</v>
      </c>
      <c r="J20" s="58"/>
      <c r="K20" s="56"/>
      <c r="L20" s="56"/>
      <c r="M20" s="56"/>
    </row>
    <row r="21" spans="1:13" x14ac:dyDescent="0.2">
      <c r="A21" s="53">
        <v>16</v>
      </c>
      <c r="B21" s="46" t="s">
        <v>1752</v>
      </c>
      <c r="C21" s="27">
        <v>0</v>
      </c>
      <c r="D21" s="27">
        <v>0</v>
      </c>
      <c r="E21" s="27">
        <v>0</v>
      </c>
      <c r="F21" s="47">
        <v>2320</v>
      </c>
      <c r="G21" s="47">
        <v>2320</v>
      </c>
      <c r="H21" s="47">
        <v>0</v>
      </c>
      <c r="J21" s="58"/>
      <c r="K21" s="56"/>
      <c r="L21" s="56"/>
      <c r="M21" s="56"/>
    </row>
    <row r="22" spans="1:13" x14ac:dyDescent="0.2">
      <c r="A22" s="53">
        <v>17</v>
      </c>
      <c r="B22" s="46" t="s">
        <v>780</v>
      </c>
      <c r="C22" s="47">
        <v>1080</v>
      </c>
      <c r="D22" s="47">
        <v>0</v>
      </c>
      <c r="E22" s="47">
        <v>1080</v>
      </c>
      <c r="F22" s="47">
        <v>4082</v>
      </c>
      <c r="G22" s="47">
        <v>3001</v>
      </c>
      <c r="H22" s="47">
        <v>1081</v>
      </c>
      <c r="J22" s="58"/>
      <c r="K22" s="56"/>
      <c r="L22" s="57"/>
      <c r="M22" s="56"/>
    </row>
    <row r="23" spans="1:13" x14ac:dyDescent="0.2">
      <c r="A23" s="53">
        <v>18</v>
      </c>
      <c r="B23" s="46" t="s">
        <v>830</v>
      </c>
      <c r="C23" s="47">
        <v>4968</v>
      </c>
      <c r="D23" s="47">
        <v>4968</v>
      </c>
      <c r="E23" s="47">
        <v>0</v>
      </c>
      <c r="F23" s="47">
        <v>48650</v>
      </c>
      <c r="G23" s="47">
        <v>45660</v>
      </c>
      <c r="H23" s="47">
        <v>2990</v>
      </c>
      <c r="J23" s="58"/>
      <c r="K23" s="56"/>
      <c r="L23" s="57"/>
      <c r="M23" s="56"/>
    </row>
    <row r="24" spans="1:13" x14ac:dyDescent="0.2">
      <c r="A24" s="53">
        <v>19</v>
      </c>
      <c r="B24" s="46" t="s">
        <v>907</v>
      </c>
      <c r="C24" s="47">
        <v>5606</v>
      </c>
      <c r="D24" s="47">
        <v>5606</v>
      </c>
      <c r="E24" s="47">
        <v>0</v>
      </c>
      <c r="F24" s="47">
        <v>6537</v>
      </c>
      <c r="G24" s="47">
        <v>6221</v>
      </c>
      <c r="H24" s="47">
        <v>316</v>
      </c>
      <c r="J24" s="58"/>
      <c r="K24" s="56"/>
      <c r="L24" s="57"/>
      <c r="M24" s="56"/>
    </row>
    <row r="25" spans="1:13" x14ac:dyDescent="0.2">
      <c r="A25" s="53">
        <v>20</v>
      </c>
      <c r="B25" s="46" t="s">
        <v>1753</v>
      </c>
      <c r="C25" s="27">
        <v>0</v>
      </c>
      <c r="D25" s="27">
        <v>0</v>
      </c>
      <c r="E25" s="27">
        <v>0</v>
      </c>
      <c r="F25" s="47">
        <v>3111</v>
      </c>
      <c r="G25" s="47">
        <v>2251</v>
      </c>
      <c r="H25" s="47">
        <v>860</v>
      </c>
      <c r="J25" s="58"/>
      <c r="K25" s="56"/>
      <c r="L25" s="56"/>
      <c r="M25" s="56"/>
    </row>
    <row r="26" spans="1:13" x14ac:dyDescent="0.2">
      <c r="A26" s="53">
        <v>21</v>
      </c>
      <c r="B26" s="46" t="s">
        <v>1053</v>
      </c>
      <c r="C26" s="27">
        <v>0</v>
      </c>
      <c r="D26" s="27">
        <v>0</v>
      </c>
      <c r="E26" s="27">
        <v>0</v>
      </c>
      <c r="F26" s="47">
        <v>78653</v>
      </c>
      <c r="G26" s="47">
        <v>78336</v>
      </c>
      <c r="H26" s="47">
        <v>317</v>
      </c>
      <c r="J26" s="58"/>
      <c r="K26" s="56"/>
      <c r="L26" s="56"/>
      <c r="M26" s="57"/>
    </row>
    <row r="27" spans="1:13" x14ac:dyDescent="0.2">
      <c r="A27" s="53">
        <v>22</v>
      </c>
      <c r="B27" s="46" t="s">
        <v>1781</v>
      </c>
      <c r="C27" s="27">
        <v>0</v>
      </c>
      <c r="D27" s="27">
        <v>0</v>
      </c>
      <c r="E27" s="27">
        <v>0</v>
      </c>
      <c r="F27" s="47">
        <v>1280</v>
      </c>
      <c r="G27" s="47">
        <v>1280</v>
      </c>
      <c r="H27" s="47">
        <v>0</v>
      </c>
      <c r="J27" s="58"/>
      <c r="K27" s="56"/>
      <c r="L27" s="57"/>
      <c r="M27" s="56"/>
    </row>
    <row r="28" spans="1:13" x14ac:dyDescent="0.2">
      <c r="A28" s="27"/>
      <c r="B28" s="27"/>
      <c r="C28" s="26">
        <f t="shared" ref="C28:H28" si="0">SUM(C6:C27)</f>
        <v>148295</v>
      </c>
      <c r="D28" s="26">
        <f t="shared" si="0"/>
        <v>140165</v>
      </c>
      <c r="E28" s="26">
        <f t="shared" si="0"/>
        <v>8130</v>
      </c>
      <c r="F28" s="26">
        <f t="shared" si="0"/>
        <v>1288006</v>
      </c>
      <c r="G28" s="26">
        <f t="shared" si="0"/>
        <v>1139931</v>
      </c>
      <c r="H28" s="26">
        <f t="shared" si="0"/>
        <v>148075</v>
      </c>
    </row>
    <row r="31" spans="1:13" x14ac:dyDescent="0.2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13" x14ac:dyDescent="0.2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x14ac:dyDescent="0.2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x14ac:dyDescent="0.2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x14ac:dyDescent="0.2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 x14ac:dyDescent="0.25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 x14ac:dyDescent="0.2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22064</v>
      </c>
      <c r="G37" s="47">
        <v>22064</v>
      </c>
      <c r="H37" s="27">
        <v>0</v>
      </c>
    </row>
    <row r="38" spans="1:8" x14ac:dyDescent="0.2">
      <c r="A38" s="53">
        <v>2</v>
      </c>
      <c r="B38" s="46" t="s">
        <v>1745</v>
      </c>
      <c r="C38" s="27">
        <v>0</v>
      </c>
      <c r="D38" s="27">
        <v>0</v>
      </c>
      <c r="E38" s="27">
        <v>0</v>
      </c>
      <c r="F38" s="47">
        <v>322267</v>
      </c>
      <c r="G38" s="47">
        <v>316393</v>
      </c>
      <c r="H38" s="47">
        <v>5874</v>
      </c>
    </row>
    <row r="39" spans="1:8" x14ac:dyDescent="0.2">
      <c r="A39" s="53">
        <v>3</v>
      </c>
      <c r="B39" s="46" t="s">
        <v>1388</v>
      </c>
      <c r="C39" s="47">
        <v>14424</v>
      </c>
      <c r="D39" s="47">
        <v>14424</v>
      </c>
      <c r="E39" s="27">
        <v>0</v>
      </c>
      <c r="F39" s="47">
        <v>14864</v>
      </c>
      <c r="G39" s="47">
        <v>14424</v>
      </c>
      <c r="H39" s="47">
        <v>440</v>
      </c>
    </row>
    <row r="40" spans="1:8" x14ac:dyDescent="0.2">
      <c r="A40" s="53">
        <v>4</v>
      </c>
      <c r="B40" s="46" t="s">
        <v>1777</v>
      </c>
      <c r="C40" s="27">
        <v>0</v>
      </c>
      <c r="D40" s="27">
        <v>0</v>
      </c>
      <c r="E40" s="27">
        <v>0</v>
      </c>
      <c r="F40" s="47">
        <v>5936</v>
      </c>
      <c r="G40" s="47">
        <v>5936</v>
      </c>
      <c r="H40" s="27">
        <v>0</v>
      </c>
    </row>
    <row r="41" spans="1:8" x14ac:dyDescent="0.2">
      <c r="A41" s="53">
        <v>5</v>
      </c>
      <c r="B41" s="46" t="s">
        <v>1619</v>
      </c>
      <c r="C41" s="47">
        <v>25940</v>
      </c>
      <c r="D41" s="47">
        <v>25940</v>
      </c>
      <c r="E41" s="27">
        <v>0</v>
      </c>
      <c r="F41" s="47">
        <v>25940</v>
      </c>
      <c r="G41" s="47">
        <v>25940</v>
      </c>
      <c r="H41" s="27">
        <v>0</v>
      </c>
    </row>
    <row r="42" spans="1:8" x14ac:dyDescent="0.2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</row>
    <row r="43" spans="1:8" x14ac:dyDescent="0.2">
      <c r="A43" s="53">
        <v>7</v>
      </c>
      <c r="B43" s="46" t="s">
        <v>3</v>
      </c>
      <c r="C43" s="47">
        <v>17058</v>
      </c>
      <c r="D43" s="47">
        <v>17058</v>
      </c>
      <c r="E43" s="27">
        <v>0</v>
      </c>
      <c r="F43" s="47">
        <v>27510</v>
      </c>
      <c r="G43" s="47">
        <v>27510</v>
      </c>
      <c r="H43" s="27">
        <v>0</v>
      </c>
    </row>
    <row r="44" spans="1:8" x14ac:dyDescent="0.2">
      <c r="A44" s="53">
        <v>8</v>
      </c>
      <c r="B44" s="46" t="s">
        <v>1778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</row>
    <row r="45" spans="1:8" x14ac:dyDescent="0.2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</row>
    <row r="46" spans="1:8" x14ac:dyDescent="0.2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597</v>
      </c>
      <c r="G46" s="47">
        <v>0</v>
      </c>
      <c r="H46" s="47">
        <v>597</v>
      </c>
    </row>
    <row r="47" spans="1:8" x14ac:dyDescent="0.2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27109</v>
      </c>
      <c r="G47" s="47">
        <v>27109</v>
      </c>
      <c r="H47" s="27">
        <v>0</v>
      </c>
    </row>
    <row r="48" spans="1:8" x14ac:dyDescent="0.2">
      <c r="A48" s="53">
        <v>12</v>
      </c>
      <c r="B48" s="46" t="s">
        <v>1749</v>
      </c>
      <c r="C48" s="27">
        <v>0</v>
      </c>
      <c r="D48" s="27">
        <v>0</v>
      </c>
      <c r="E48" s="27">
        <v>0</v>
      </c>
      <c r="F48" s="47">
        <v>13603</v>
      </c>
      <c r="G48" s="47">
        <v>13602</v>
      </c>
      <c r="H48" s="47">
        <v>1</v>
      </c>
    </row>
    <row r="49" spans="1:8" x14ac:dyDescent="0.2">
      <c r="A49" s="53">
        <v>13</v>
      </c>
      <c r="B49" s="46" t="s">
        <v>1750</v>
      </c>
      <c r="C49" s="47">
        <v>41108</v>
      </c>
      <c r="D49" s="47">
        <v>41108</v>
      </c>
      <c r="E49" s="27">
        <v>0</v>
      </c>
      <c r="F49" s="47">
        <v>81317</v>
      </c>
      <c r="G49" s="47">
        <v>62917</v>
      </c>
      <c r="H49" s="47">
        <v>18400</v>
      </c>
    </row>
    <row r="50" spans="1:8" x14ac:dyDescent="0.2">
      <c r="A50" s="53">
        <v>14</v>
      </c>
      <c r="B50" s="46" t="s">
        <v>1751</v>
      </c>
      <c r="C50" s="27">
        <v>0</v>
      </c>
      <c r="D50" s="27">
        <v>0</v>
      </c>
      <c r="E50" s="27">
        <v>0</v>
      </c>
      <c r="F50" s="47">
        <v>12473</v>
      </c>
      <c r="G50" s="47">
        <v>12473</v>
      </c>
      <c r="H50" s="47">
        <v>0</v>
      </c>
    </row>
    <row r="51" spans="1:8" x14ac:dyDescent="0.2">
      <c r="A51" s="53">
        <v>15</v>
      </c>
      <c r="B51" s="46" t="s">
        <v>1780</v>
      </c>
      <c r="C51" s="47">
        <v>8176</v>
      </c>
      <c r="D51" s="47">
        <v>8176</v>
      </c>
      <c r="E51" s="27">
        <v>0</v>
      </c>
      <c r="F51" s="47">
        <v>77419</v>
      </c>
      <c r="G51" s="47">
        <v>66104</v>
      </c>
      <c r="H51" s="47">
        <v>11315</v>
      </c>
    </row>
    <row r="52" spans="1:8" x14ac:dyDescent="0.2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47">
        <v>9125</v>
      </c>
      <c r="G52" s="47">
        <v>8625</v>
      </c>
      <c r="H52" s="47">
        <v>500</v>
      </c>
    </row>
    <row r="53" spans="1:8" x14ac:dyDescent="0.2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</row>
    <row r="54" spans="1:8" x14ac:dyDescent="0.2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</row>
    <row r="55" spans="1:8" x14ac:dyDescent="0.2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16439</v>
      </c>
      <c r="G55" s="47">
        <v>14838</v>
      </c>
      <c r="H55" s="47">
        <v>1601</v>
      </c>
    </row>
    <row r="56" spans="1:8" x14ac:dyDescent="0.2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</row>
    <row r="57" spans="1:8" x14ac:dyDescent="0.2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x14ac:dyDescent="0.2">
      <c r="A58" s="53">
        <v>22</v>
      </c>
      <c r="B58" s="46" t="s">
        <v>1782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1:8" x14ac:dyDescent="0.2">
      <c r="C59" s="26">
        <f t="shared" ref="C59:E59" si="1">SUM(C37:C58)</f>
        <v>106706</v>
      </c>
      <c r="D59" s="26">
        <f t="shared" si="1"/>
        <v>106706</v>
      </c>
      <c r="E59" s="26">
        <f t="shared" si="1"/>
        <v>0</v>
      </c>
      <c r="F59" s="26">
        <f t="shared" ref="F59:H59" si="2">SUM(F37:F58)</f>
        <v>656663</v>
      </c>
      <c r="G59" s="26">
        <f t="shared" si="2"/>
        <v>617935</v>
      </c>
      <c r="H59" s="26">
        <f t="shared" si="2"/>
        <v>38728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/>
  </sheetViews>
  <sheetFormatPr defaultRowHeight="15" x14ac:dyDescent="0.2"/>
  <cols>
    <col min="1" max="1" width="10.21875" customWidth="1"/>
    <col min="2" max="2" width="10.77734375" customWidth="1"/>
    <col min="3" max="3" width="14.21875" customWidth="1"/>
    <col min="4" max="4" width="12.77734375" customWidth="1"/>
    <col min="5" max="5" width="11" customWidth="1"/>
    <col min="6" max="6" width="15.33203125" customWidth="1"/>
    <col min="7" max="7" width="12.33203125" customWidth="1"/>
    <col min="11" max="11" width="1.77734375" customWidth="1"/>
    <col min="12" max="12" width="14.44140625" customWidth="1"/>
    <col min="14" max="14" width="13.77734375" customWidth="1"/>
    <col min="15" max="15" width="9.5546875" customWidth="1"/>
    <col min="16" max="16" width="0.77734375" customWidth="1"/>
    <col min="17" max="17" width="11.109375" customWidth="1"/>
    <col min="18" max="18" width="12.88671875" customWidth="1"/>
    <col min="19" max="19" width="12" customWidth="1"/>
    <col min="20" max="20" width="1.6640625" customWidth="1"/>
  </cols>
  <sheetData>
    <row r="1" spans="1:20" ht="16.5" thickBot="1" x14ac:dyDescent="0.3">
      <c r="A1" s="3" t="s">
        <v>2037</v>
      </c>
      <c r="K1" s="67" t="s">
        <v>1787</v>
      </c>
      <c r="M1" s="57"/>
      <c r="N1" s="57"/>
      <c r="O1" s="57"/>
      <c r="P1" s="57"/>
      <c r="Q1" s="57"/>
      <c r="R1" s="57"/>
      <c r="S1" s="57"/>
    </row>
    <row r="2" spans="1:20" ht="16.5" thickTop="1" x14ac:dyDescent="0.25">
      <c r="A2" s="12" t="str">
        <f>nr_co!A2</f>
        <v>Source: New Jersey Department of Community Affairs, 7/7/16</v>
      </c>
      <c r="K2" s="109"/>
      <c r="L2" s="110" t="str">
        <f>A1</f>
        <v>Retail square feet certified, May 2016</v>
      </c>
      <c r="M2" s="111"/>
      <c r="N2" s="112"/>
      <c r="O2" s="112"/>
      <c r="P2" s="112"/>
      <c r="Q2" s="112"/>
      <c r="R2" s="112"/>
      <c r="S2" s="112"/>
      <c r="T2" s="113"/>
    </row>
    <row r="3" spans="1:20" ht="15.75" thickBot="1" x14ac:dyDescent="0.25">
      <c r="K3" s="128"/>
      <c r="L3" s="139" t="str">
        <f>A2</f>
        <v>Source: New Jersey Department of Community Affairs, 7/7/16</v>
      </c>
      <c r="M3" s="140"/>
      <c r="N3" s="141"/>
      <c r="O3" s="141"/>
      <c r="P3" s="141"/>
      <c r="Q3" s="141"/>
      <c r="R3" s="141"/>
      <c r="S3" s="141"/>
      <c r="T3" s="131"/>
    </row>
    <row r="4" spans="1:20" ht="15.75" thickTop="1" x14ac:dyDescent="0.2">
      <c r="B4" s="164" t="str">
        <f>certoff!B4</f>
        <v>May</v>
      </c>
      <c r="C4" s="164"/>
      <c r="D4" s="164"/>
      <c r="E4" s="164" t="str">
        <f>certoff!E4</f>
        <v>Year-to-Date</v>
      </c>
      <c r="F4" s="164"/>
      <c r="G4" s="164"/>
      <c r="K4" s="132"/>
      <c r="L4" s="133"/>
      <c r="M4" s="134"/>
      <c r="N4" s="135" t="str">
        <f>B4</f>
        <v>May</v>
      </c>
      <c r="O4" s="136"/>
      <c r="P4" s="137"/>
      <c r="Q4" s="137"/>
      <c r="R4" s="135" t="str">
        <f>E4</f>
        <v>Year-to-Date</v>
      </c>
      <c r="S4" s="137"/>
      <c r="T4" s="138"/>
    </row>
    <row r="5" spans="1:20" x14ac:dyDescent="0.2">
      <c r="K5" s="116"/>
      <c r="L5" s="117"/>
      <c r="M5" s="121"/>
      <c r="N5" s="122" t="s">
        <v>1788</v>
      </c>
      <c r="O5" s="118"/>
      <c r="P5" s="119"/>
      <c r="Q5" s="119"/>
      <c r="R5" s="122" t="s">
        <v>1788</v>
      </c>
      <c r="S5" s="119"/>
      <c r="T5" s="120"/>
    </row>
    <row r="6" spans="1:20" ht="15.75" thickBot="1" x14ac:dyDescent="0.25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5" t="s">
        <v>975</v>
      </c>
      <c r="M6" s="146" t="s">
        <v>1710</v>
      </c>
      <c r="N6" s="147" t="s">
        <v>1789</v>
      </c>
      <c r="O6" s="148" t="s">
        <v>1712</v>
      </c>
      <c r="P6" s="149"/>
      <c r="Q6" s="146" t="s">
        <v>1710</v>
      </c>
      <c r="R6" s="147" t="s">
        <v>1789</v>
      </c>
      <c r="S6" s="148" t="s">
        <v>1712</v>
      </c>
      <c r="T6" s="120"/>
    </row>
    <row r="7" spans="1:20" ht="15.75" thickTop="1" x14ac:dyDescent="0.2">
      <c r="A7" s="7" t="s">
        <v>1110</v>
      </c>
      <c r="B7" s="27">
        <v>0</v>
      </c>
      <c r="C7" s="27">
        <v>0</v>
      </c>
      <c r="D7" s="27">
        <v>0</v>
      </c>
      <c r="E7" s="47">
        <v>22064</v>
      </c>
      <c r="F7" s="47">
        <v>22064</v>
      </c>
      <c r="G7" s="27">
        <v>0</v>
      </c>
      <c r="K7" s="116"/>
      <c r="L7" s="142" t="s">
        <v>1110</v>
      </c>
      <c r="M7" s="143">
        <f t="shared" ref="M7:M28" si="0">B7</f>
        <v>0</v>
      </c>
      <c r="N7" s="143">
        <f t="shared" ref="N7:N28" si="1">C7</f>
        <v>0</v>
      </c>
      <c r="O7" s="143">
        <f t="shared" ref="O7:O28" si="2">D7</f>
        <v>0</v>
      </c>
      <c r="P7" s="144"/>
      <c r="Q7" s="143">
        <f t="shared" ref="Q7:Q28" si="3">E7</f>
        <v>22064</v>
      </c>
      <c r="R7" s="143">
        <f t="shared" ref="R7:R28" si="4">F7</f>
        <v>22064</v>
      </c>
      <c r="S7" s="143">
        <f t="shared" ref="S7:S28" si="5">G7</f>
        <v>0</v>
      </c>
      <c r="T7" s="120"/>
    </row>
    <row r="8" spans="1:20" x14ac:dyDescent="0.2">
      <c r="A8" s="25" t="s">
        <v>1177</v>
      </c>
      <c r="B8" s="27">
        <v>0</v>
      </c>
      <c r="C8" s="27">
        <v>0</v>
      </c>
      <c r="D8" s="27">
        <v>0</v>
      </c>
      <c r="E8" s="47">
        <v>322267</v>
      </c>
      <c r="F8" s="47">
        <v>316393</v>
      </c>
      <c r="G8" s="47">
        <v>5874</v>
      </c>
      <c r="K8" s="116"/>
      <c r="L8" s="123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322267</v>
      </c>
      <c r="R8" s="64">
        <f t="shared" si="4"/>
        <v>316393</v>
      </c>
      <c r="S8" s="64">
        <f t="shared" si="5"/>
        <v>5874</v>
      </c>
      <c r="T8" s="120"/>
    </row>
    <row r="9" spans="1:20" x14ac:dyDescent="0.2">
      <c r="A9" s="25" t="s">
        <v>1388</v>
      </c>
      <c r="B9" s="47">
        <v>14424</v>
      </c>
      <c r="C9" s="47">
        <v>14424</v>
      </c>
      <c r="D9" s="27">
        <v>0</v>
      </c>
      <c r="E9" s="47">
        <v>14864</v>
      </c>
      <c r="F9" s="47">
        <v>14424</v>
      </c>
      <c r="G9" s="47">
        <v>440</v>
      </c>
      <c r="K9" s="116"/>
      <c r="L9" s="123" t="s">
        <v>1388</v>
      </c>
      <c r="M9" s="64">
        <f t="shared" si="0"/>
        <v>14424</v>
      </c>
      <c r="N9" s="64">
        <f t="shared" si="1"/>
        <v>14424</v>
      </c>
      <c r="O9" s="64">
        <f t="shared" si="2"/>
        <v>0</v>
      </c>
      <c r="P9" s="83"/>
      <c r="Q9" s="64">
        <f t="shared" si="3"/>
        <v>14864</v>
      </c>
      <c r="R9" s="64">
        <f t="shared" si="4"/>
        <v>14424</v>
      </c>
      <c r="S9" s="64">
        <f t="shared" si="5"/>
        <v>440</v>
      </c>
      <c r="T9" s="120"/>
    </row>
    <row r="10" spans="1:20" x14ac:dyDescent="0.2">
      <c r="A10" s="25" t="s">
        <v>1507</v>
      </c>
      <c r="B10" s="27">
        <v>0</v>
      </c>
      <c r="C10" s="27">
        <v>0</v>
      </c>
      <c r="D10" s="27">
        <v>0</v>
      </c>
      <c r="E10" s="47">
        <v>5936</v>
      </c>
      <c r="F10" s="47">
        <v>5936</v>
      </c>
      <c r="G10" s="27">
        <v>0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5936</v>
      </c>
      <c r="R10" s="64">
        <f t="shared" si="4"/>
        <v>5936</v>
      </c>
      <c r="S10" s="64">
        <f t="shared" si="5"/>
        <v>0</v>
      </c>
      <c r="T10" s="120"/>
    </row>
    <row r="11" spans="1:20" x14ac:dyDescent="0.2">
      <c r="A11" s="25" t="s">
        <v>1619</v>
      </c>
      <c r="B11" s="47">
        <v>25940</v>
      </c>
      <c r="C11" s="47">
        <v>25940</v>
      </c>
      <c r="D11" s="27">
        <v>0</v>
      </c>
      <c r="E11" s="47">
        <v>25940</v>
      </c>
      <c r="F11" s="47">
        <v>25940</v>
      </c>
      <c r="G11" s="27">
        <v>0</v>
      </c>
      <c r="K11" s="116"/>
      <c r="L11" s="123" t="s">
        <v>1619</v>
      </c>
      <c r="M11" s="64">
        <f t="shared" si="0"/>
        <v>25940</v>
      </c>
      <c r="N11" s="64">
        <f t="shared" si="1"/>
        <v>25940</v>
      </c>
      <c r="O11" s="64">
        <f t="shared" si="2"/>
        <v>0</v>
      </c>
      <c r="P11" s="83"/>
      <c r="Q11" s="64">
        <f t="shared" si="3"/>
        <v>25940</v>
      </c>
      <c r="R11" s="64">
        <f t="shared" si="4"/>
        <v>25940</v>
      </c>
      <c r="S11" s="64">
        <f t="shared" si="5"/>
        <v>0</v>
      </c>
      <c r="T11" s="120"/>
    </row>
    <row r="12" spans="1:20" x14ac:dyDescent="0.2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64">
        <f t="shared" si="5"/>
        <v>0</v>
      </c>
      <c r="T12" s="120"/>
    </row>
    <row r="13" spans="1:20" x14ac:dyDescent="0.2">
      <c r="A13" s="25" t="s">
        <v>3</v>
      </c>
      <c r="B13" s="47">
        <v>17058</v>
      </c>
      <c r="C13" s="47">
        <v>17058</v>
      </c>
      <c r="D13" s="27">
        <v>0</v>
      </c>
      <c r="E13" s="47">
        <v>27510</v>
      </c>
      <c r="F13" s="47">
        <v>27510</v>
      </c>
      <c r="G13" s="27">
        <v>0</v>
      </c>
      <c r="K13" s="116"/>
      <c r="L13" s="123" t="s">
        <v>3</v>
      </c>
      <c r="M13" s="64">
        <f t="shared" si="0"/>
        <v>17058</v>
      </c>
      <c r="N13" s="64">
        <f t="shared" si="1"/>
        <v>17058</v>
      </c>
      <c r="O13" s="64">
        <f t="shared" si="2"/>
        <v>0</v>
      </c>
      <c r="P13" s="83"/>
      <c r="Q13" s="64">
        <f t="shared" si="3"/>
        <v>27510</v>
      </c>
      <c r="R13" s="64">
        <f t="shared" si="4"/>
        <v>27510</v>
      </c>
      <c r="S13" s="64">
        <f t="shared" si="5"/>
        <v>0</v>
      </c>
      <c r="T13" s="120"/>
    </row>
    <row r="14" spans="1:20" x14ac:dyDescent="0.2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20"/>
    </row>
    <row r="15" spans="1:20" x14ac:dyDescent="0.2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20"/>
    </row>
    <row r="16" spans="1:20" x14ac:dyDescent="0.2">
      <c r="A16" s="25" t="s">
        <v>172</v>
      </c>
      <c r="B16" s="27">
        <v>0</v>
      </c>
      <c r="C16" s="27">
        <v>0</v>
      </c>
      <c r="D16" s="27">
        <v>0</v>
      </c>
      <c r="E16" s="47">
        <v>597</v>
      </c>
      <c r="F16" s="47">
        <v>0</v>
      </c>
      <c r="G16" s="47">
        <v>597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597</v>
      </c>
      <c r="R16" s="64">
        <f t="shared" si="4"/>
        <v>0</v>
      </c>
      <c r="S16" s="64">
        <f t="shared" si="5"/>
        <v>597</v>
      </c>
      <c r="T16" s="120"/>
    </row>
    <row r="17" spans="1:20" x14ac:dyDescent="0.2">
      <c r="A17" s="25" t="s">
        <v>250</v>
      </c>
      <c r="B17" s="27">
        <v>0</v>
      </c>
      <c r="C17" s="27">
        <v>0</v>
      </c>
      <c r="D17" s="27">
        <v>0</v>
      </c>
      <c r="E17" s="47">
        <v>27109</v>
      </c>
      <c r="F17" s="47">
        <v>27109</v>
      </c>
      <c r="G17" s="27">
        <v>0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27109</v>
      </c>
      <c r="R17" s="64">
        <f t="shared" si="4"/>
        <v>27109</v>
      </c>
      <c r="S17" s="64">
        <f t="shared" si="5"/>
        <v>0</v>
      </c>
      <c r="T17" s="120"/>
    </row>
    <row r="18" spans="1:20" x14ac:dyDescent="0.2">
      <c r="A18" s="25" t="s">
        <v>283</v>
      </c>
      <c r="B18" s="27">
        <v>0</v>
      </c>
      <c r="C18" s="27">
        <v>0</v>
      </c>
      <c r="D18" s="27">
        <v>0</v>
      </c>
      <c r="E18" s="47">
        <v>13603</v>
      </c>
      <c r="F18" s="47">
        <v>13602</v>
      </c>
      <c r="G18" s="47">
        <v>1</v>
      </c>
      <c r="K18" s="116"/>
      <c r="L18" s="12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13603</v>
      </c>
      <c r="R18" s="64">
        <f t="shared" si="4"/>
        <v>13602</v>
      </c>
      <c r="S18" s="64">
        <f t="shared" si="5"/>
        <v>1</v>
      </c>
      <c r="T18" s="120"/>
    </row>
    <row r="19" spans="1:20" x14ac:dyDescent="0.2">
      <c r="A19" s="25" t="s">
        <v>357</v>
      </c>
      <c r="B19" s="47">
        <v>41108</v>
      </c>
      <c r="C19" s="47">
        <v>41108</v>
      </c>
      <c r="D19" s="27">
        <v>0</v>
      </c>
      <c r="E19" s="47">
        <v>81317</v>
      </c>
      <c r="F19" s="47">
        <v>62917</v>
      </c>
      <c r="G19" s="47">
        <v>18400</v>
      </c>
      <c r="K19" s="116"/>
      <c r="L19" s="123" t="s">
        <v>357</v>
      </c>
      <c r="M19" s="64">
        <f t="shared" si="0"/>
        <v>41108</v>
      </c>
      <c r="N19" s="64">
        <f t="shared" si="1"/>
        <v>41108</v>
      </c>
      <c r="O19" s="64">
        <f t="shared" si="2"/>
        <v>0</v>
      </c>
      <c r="P19" s="83"/>
      <c r="Q19" s="64">
        <f t="shared" si="3"/>
        <v>81317</v>
      </c>
      <c r="R19" s="64">
        <f t="shared" si="4"/>
        <v>62917</v>
      </c>
      <c r="S19" s="64">
        <f t="shared" si="5"/>
        <v>18400</v>
      </c>
      <c r="T19" s="120"/>
    </row>
    <row r="20" spans="1:20" x14ac:dyDescent="0.2">
      <c r="A20" s="25" t="s">
        <v>517</v>
      </c>
      <c r="B20" s="27">
        <v>0</v>
      </c>
      <c r="C20" s="27">
        <v>0</v>
      </c>
      <c r="D20" s="27">
        <v>0</v>
      </c>
      <c r="E20" s="47">
        <v>12473</v>
      </c>
      <c r="F20" s="47">
        <v>12473</v>
      </c>
      <c r="G20" s="47">
        <v>0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12473</v>
      </c>
      <c r="R20" s="64">
        <f t="shared" si="4"/>
        <v>12473</v>
      </c>
      <c r="S20" s="64">
        <f t="shared" si="5"/>
        <v>0</v>
      </c>
      <c r="T20" s="120"/>
    </row>
    <row r="21" spans="1:20" x14ac:dyDescent="0.2">
      <c r="A21" s="25" t="s">
        <v>634</v>
      </c>
      <c r="B21" s="47">
        <v>8176</v>
      </c>
      <c r="C21" s="47">
        <v>8176</v>
      </c>
      <c r="D21" s="27">
        <v>0</v>
      </c>
      <c r="E21" s="47">
        <v>77419</v>
      </c>
      <c r="F21" s="47">
        <v>66104</v>
      </c>
      <c r="G21" s="47">
        <v>11315</v>
      </c>
      <c r="K21" s="116"/>
      <c r="L21" s="123" t="s">
        <v>634</v>
      </c>
      <c r="M21" s="64">
        <f t="shared" si="0"/>
        <v>8176</v>
      </c>
      <c r="N21" s="64">
        <f t="shared" si="1"/>
        <v>8176</v>
      </c>
      <c r="O21" s="64">
        <f t="shared" si="2"/>
        <v>0</v>
      </c>
      <c r="P21" s="83"/>
      <c r="Q21" s="64">
        <f t="shared" si="3"/>
        <v>77419</v>
      </c>
      <c r="R21" s="64">
        <f t="shared" si="4"/>
        <v>66104</v>
      </c>
      <c r="S21" s="64">
        <f t="shared" si="5"/>
        <v>11315</v>
      </c>
      <c r="T21" s="120"/>
    </row>
    <row r="22" spans="1:20" x14ac:dyDescent="0.2">
      <c r="A22" s="25" t="s">
        <v>732</v>
      </c>
      <c r="B22" s="27">
        <v>0</v>
      </c>
      <c r="C22" s="27">
        <v>0</v>
      </c>
      <c r="D22" s="27">
        <v>0</v>
      </c>
      <c r="E22" s="47">
        <v>9125</v>
      </c>
      <c r="F22" s="47">
        <v>8625</v>
      </c>
      <c r="G22" s="47">
        <v>500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9125</v>
      </c>
      <c r="R22" s="64">
        <f t="shared" si="4"/>
        <v>8625</v>
      </c>
      <c r="S22" s="64">
        <f t="shared" si="5"/>
        <v>500</v>
      </c>
      <c r="T22" s="120"/>
    </row>
    <row r="23" spans="1:20" x14ac:dyDescent="0.2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x14ac:dyDescent="0.2">
      <c r="A24" s="25" t="s">
        <v>830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K24" s="116"/>
      <c r="L24" s="12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0</v>
      </c>
      <c r="R24" s="64">
        <f t="shared" si="4"/>
        <v>0</v>
      </c>
      <c r="S24" s="64">
        <f t="shared" si="5"/>
        <v>0</v>
      </c>
      <c r="T24" s="120"/>
    </row>
    <row r="25" spans="1:20" x14ac:dyDescent="0.2">
      <c r="A25" s="25" t="s">
        <v>907</v>
      </c>
      <c r="B25" s="27">
        <v>0</v>
      </c>
      <c r="C25" s="27">
        <v>0</v>
      </c>
      <c r="D25" s="27">
        <v>0</v>
      </c>
      <c r="E25" s="47">
        <v>16439</v>
      </c>
      <c r="F25" s="47">
        <v>14838</v>
      </c>
      <c r="G25" s="47">
        <v>1601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16439</v>
      </c>
      <c r="R25" s="64">
        <f t="shared" si="4"/>
        <v>14838</v>
      </c>
      <c r="S25" s="64">
        <f t="shared" si="5"/>
        <v>1601</v>
      </c>
      <c r="T25" s="120"/>
    </row>
    <row r="26" spans="1:20" x14ac:dyDescent="0.2">
      <c r="A26" s="25" t="s">
        <v>988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0</v>
      </c>
      <c r="R26" s="64">
        <f t="shared" si="4"/>
        <v>0</v>
      </c>
      <c r="S26" s="64">
        <f t="shared" si="5"/>
        <v>0</v>
      </c>
      <c r="T26" s="120"/>
    </row>
    <row r="27" spans="1:20" x14ac:dyDescent="0.2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0</v>
      </c>
      <c r="R27" s="64">
        <f t="shared" si="4"/>
        <v>0</v>
      </c>
      <c r="S27" s="64">
        <f t="shared" si="5"/>
        <v>0</v>
      </c>
      <c r="T27" s="120"/>
    </row>
    <row r="28" spans="1:20" x14ac:dyDescent="0.2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x14ac:dyDescent="0.2">
      <c r="A29" s="25" t="s">
        <v>1709</v>
      </c>
      <c r="B29" s="26">
        <f t="shared" ref="B29:G29" si="6">SUM(B7:B28)</f>
        <v>106706</v>
      </c>
      <c r="C29" s="26">
        <f t="shared" si="6"/>
        <v>106706</v>
      </c>
      <c r="D29" s="26">
        <f t="shared" si="6"/>
        <v>0</v>
      </c>
      <c r="E29" s="26">
        <f t="shared" si="6"/>
        <v>656663</v>
      </c>
      <c r="F29" s="26">
        <f t="shared" si="6"/>
        <v>617935</v>
      </c>
      <c r="G29" s="26">
        <f t="shared" si="6"/>
        <v>38728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:20" ht="15.75" thickBot="1" x14ac:dyDescent="0.25">
      <c r="K30" s="153"/>
      <c r="L30" s="154" t="s">
        <v>1709</v>
      </c>
      <c r="M30" s="155">
        <f>SUM(M7:M28)</f>
        <v>106706</v>
      </c>
      <c r="N30" s="155">
        <f>SUM(N7:N28)</f>
        <v>106706</v>
      </c>
      <c r="O30" s="155">
        <f>SUM(O7:O28)</f>
        <v>0</v>
      </c>
      <c r="P30" s="156"/>
      <c r="Q30" s="155">
        <f>SUM(Q7:Q28)</f>
        <v>656663</v>
      </c>
      <c r="R30" s="155">
        <f>SUM(R7:R28)</f>
        <v>617935</v>
      </c>
      <c r="S30" s="155">
        <f>SUM(S7:S28)</f>
        <v>38728</v>
      </c>
      <c r="T30" s="157"/>
    </row>
    <row r="31" spans="1:20" ht="15.75" thickTop="1" x14ac:dyDescent="0.2">
      <c r="A31" s="40"/>
      <c r="B31" s="26"/>
      <c r="C31" s="26"/>
      <c r="D31" s="26"/>
      <c r="E31" s="26"/>
      <c r="F31" s="26"/>
      <c r="G31" s="26"/>
      <c r="K31" s="150"/>
      <c r="L31" s="151"/>
      <c r="M31" s="151"/>
      <c r="N31" s="151"/>
      <c r="O31" s="151"/>
      <c r="P31" s="151"/>
      <c r="Q31" s="151"/>
      <c r="R31" s="151"/>
      <c r="S31" s="151"/>
      <c r="T31" s="152"/>
    </row>
    <row r="32" spans="1:20" x14ac:dyDescent="0.2">
      <c r="K32" s="114"/>
      <c r="L32" s="124" t="s">
        <v>2036</v>
      </c>
      <c r="M32" s="125">
        <v>36263</v>
      </c>
      <c r="N32" s="125">
        <v>35687</v>
      </c>
      <c r="O32" s="125">
        <v>576</v>
      </c>
      <c r="P32" s="126"/>
      <c r="Q32" s="127">
        <v>662918</v>
      </c>
      <c r="R32" s="127">
        <v>490404</v>
      </c>
      <c r="S32" s="127">
        <v>172514</v>
      </c>
      <c r="T32" s="115"/>
    </row>
    <row r="33" spans="11:20" ht="15.75" thickBot="1" x14ac:dyDescent="0.25">
      <c r="K33" s="128"/>
      <c r="L33" s="129"/>
      <c r="M33" s="130"/>
      <c r="N33" s="130"/>
      <c r="O33" s="130"/>
      <c r="P33" s="130"/>
      <c r="Q33" s="130"/>
      <c r="R33" s="130"/>
      <c r="S33" s="130"/>
      <c r="T33" s="131"/>
    </row>
    <row r="34" spans="11:20" ht="15.75" thickTop="1" x14ac:dyDescent="0.2">
      <c r="K34" s="57"/>
      <c r="L34" s="57"/>
      <c r="M34" s="57"/>
      <c r="N34" s="57"/>
      <c r="O34" s="57"/>
      <c r="P34" s="57"/>
      <c r="Q34" s="57"/>
      <c r="R34" s="57"/>
      <c r="S34" s="57"/>
    </row>
  </sheetData>
  <mergeCells count="2">
    <mergeCell ref="B4:D4"/>
    <mergeCell ref="E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/>
  </sheetViews>
  <sheetFormatPr defaultRowHeight="15" x14ac:dyDescent="0.2"/>
  <cols>
    <col min="1" max="1" width="13.21875" customWidth="1"/>
    <col min="3" max="3" width="14.109375" customWidth="1"/>
    <col min="4" max="4" width="11.21875" customWidth="1"/>
    <col min="5" max="5" width="10.77734375" customWidth="1"/>
    <col min="6" max="6" width="13.77734375" customWidth="1"/>
    <col min="7" max="7" width="10.33203125" customWidth="1"/>
    <col min="10" max="10" width="12" customWidth="1"/>
    <col min="11" max="11" width="1.44140625" customWidth="1"/>
    <col min="12" max="12" width="13.21875" customWidth="1"/>
    <col min="14" max="14" width="15.5546875" customWidth="1"/>
    <col min="16" max="16" width="1.44140625" customWidth="1"/>
    <col min="17" max="17" width="10.88671875" customWidth="1"/>
    <col min="18" max="18" width="12.33203125" customWidth="1"/>
    <col min="19" max="19" width="9.5546875" customWidth="1"/>
    <col min="20" max="20" width="1.33203125" customWidth="1"/>
  </cols>
  <sheetData>
    <row r="1" spans="1:20" ht="16.5" thickBot="1" x14ac:dyDescent="0.3">
      <c r="A1" s="3" t="s">
        <v>2033</v>
      </c>
      <c r="K1" s="67" t="s">
        <v>1786</v>
      </c>
      <c r="M1" s="57"/>
      <c r="N1" s="57"/>
      <c r="O1" s="57"/>
      <c r="P1" s="57"/>
      <c r="Q1" s="57"/>
      <c r="R1" s="57"/>
      <c r="S1" s="57"/>
    </row>
    <row r="2" spans="1:20" ht="16.5" thickTop="1" x14ac:dyDescent="0.25">
      <c r="A2" s="12" t="str">
        <f>nr_co!A2</f>
        <v>Source: New Jersey Department of Community Affairs, 7/7/16</v>
      </c>
      <c r="K2" s="91"/>
      <c r="L2" s="92" t="str">
        <f>A1</f>
        <v>Office square feet certified, May 2016</v>
      </c>
      <c r="M2" s="93"/>
      <c r="N2" s="94"/>
      <c r="O2" s="94"/>
      <c r="P2" s="94"/>
      <c r="Q2" s="94"/>
      <c r="R2" s="94"/>
      <c r="S2" s="94"/>
      <c r="T2" s="95"/>
    </row>
    <row r="3" spans="1:20" x14ac:dyDescent="0.2">
      <c r="K3" s="96"/>
      <c r="L3" s="68" t="str">
        <f>A2</f>
        <v>Source: New Jersey Department of Community Affairs, 7/7/16</v>
      </c>
      <c r="M3" s="69"/>
      <c r="N3" s="70"/>
      <c r="O3" s="70"/>
      <c r="P3" s="70"/>
      <c r="Q3" s="70"/>
      <c r="R3" s="70"/>
      <c r="S3" s="70"/>
      <c r="T3" s="97"/>
    </row>
    <row r="4" spans="1:20" x14ac:dyDescent="0.2">
      <c r="B4" s="164" t="s">
        <v>2034</v>
      </c>
      <c r="C4" s="164"/>
      <c r="D4" s="164"/>
      <c r="E4" s="164" t="s">
        <v>1767</v>
      </c>
      <c r="F4" s="164"/>
      <c r="G4" s="164"/>
      <c r="K4" s="98"/>
      <c r="L4" s="72"/>
      <c r="M4" s="73"/>
      <c r="N4" s="74" t="str">
        <f>B4</f>
        <v>May</v>
      </c>
      <c r="O4" s="71"/>
      <c r="P4" s="75"/>
      <c r="Q4" s="75"/>
      <c r="R4" s="74" t="str">
        <f>E4</f>
        <v>Year-to-Date</v>
      </c>
      <c r="S4" s="75"/>
      <c r="T4" s="99"/>
    </row>
    <row r="5" spans="1:20" x14ac:dyDescent="0.2">
      <c r="C5" s="15" t="s">
        <v>1788</v>
      </c>
      <c r="K5" s="100"/>
      <c r="L5" s="76"/>
      <c r="M5" s="63"/>
      <c r="N5" s="37" t="s">
        <v>1788</v>
      </c>
      <c r="O5" s="61"/>
      <c r="P5" s="62"/>
      <c r="Q5" s="62"/>
      <c r="R5" s="37" t="s">
        <v>1788</v>
      </c>
      <c r="S5" s="62"/>
      <c r="T5" s="101"/>
    </row>
    <row r="6" spans="1:20" ht="15.75" thickBot="1" x14ac:dyDescent="0.25">
      <c r="A6" s="5" t="s">
        <v>975</v>
      </c>
      <c r="B6" s="23" t="s">
        <v>1710</v>
      </c>
      <c r="C6" s="23" t="s">
        <v>1789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0"/>
      <c r="L6" s="5" t="s">
        <v>975</v>
      </c>
      <c r="M6" s="65" t="s">
        <v>1710</v>
      </c>
      <c r="N6" s="23" t="s">
        <v>1789</v>
      </c>
      <c r="O6" s="66" t="s">
        <v>1712</v>
      </c>
      <c r="P6" s="52"/>
      <c r="Q6" s="65" t="s">
        <v>1710</v>
      </c>
      <c r="R6" s="23" t="s">
        <v>1789</v>
      </c>
      <c r="S6" s="66" t="s">
        <v>1712</v>
      </c>
      <c r="T6" s="101"/>
    </row>
    <row r="7" spans="1:20" ht="15.75" thickTop="1" x14ac:dyDescent="0.2">
      <c r="A7" s="25" t="s">
        <v>1110</v>
      </c>
      <c r="B7" s="27">
        <v>0</v>
      </c>
      <c r="C7" s="27">
        <v>0</v>
      </c>
      <c r="D7" s="27">
        <v>0</v>
      </c>
      <c r="E7" s="47">
        <v>4977</v>
      </c>
      <c r="F7" s="47">
        <v>4975</v>
      </c>
      <c r="G7" s="47">
        <v>2</v>
      </c>
      <c r="K7" s="100"/>
      <c r="L7" s="78" t="s">
        <v>1110</v>
      </c>
      <c r="M7" s="79">
        <f t="shared" ref="M7:M28" si="0">B7</f>
        <v>0</v>
      </c>
      <c r="N7" s="79">
        <f t="shared" ref="N7:N28" si="1">C7</f>
        <v>0</v>
      </c>
      <c r="O7" s="79">
        <f t="shared" ref="O7:O28" si="2">D7</f>
        <v>0</v>
      </c>
      <c r="P7" s="80"/>
      <c r="Q7" s="79">
        <f t="shared" ref="Q7:Q28" si="3">E7</f>
        <v>4977</v>
      </c>
      <c r="R7" s="79">
        <f t="shared" ref="R7:R28" si="4">F7</f>
        <v>4975</v>
      </c>
      <c r="S7" s="81">
        <f t="shared" ref="S7:S28" si="5">G7</f>
        <v>2</v>
      </c>
      <c r="T7" s="101"/>
    </row>
    <row r="8" spans="1:20" x14ac:dyDescent="0.2">
      <c r="A8" s="25" t="s">
        <v>1177</v>
      </c>
      <c r="B8" s="47">
        <v>5945</v>
      </c>
      <c r="C8" s="47">
        <v>5775</v>
      </c>
      <c r="D8" s="47">
        <v>170</v>
      </c>
      <c r="E8" s="47">
        <v>36194</v>
      </c>
      <c r="F8" s="47">
        <v>30176</v>
      </c>
      <c r="G8" s="47">
        <v>6018</v>
      </c>
      <c r="K8" s="100"/>
      <c r="L8" s="82" t="s">
        <v>1177</v>
      </c>
      <c r="M8" s="64">
        <f t="shared" si="0"/>
        <v>5945</v>
      </c>
      <c r="N8" s="64">
        <f t="shared" si="1"/>
        <v>5775</v>
      </c>
      <c r="O8" s="64">
        <f t="shared" si="2"/>
        <v>170</v>
      </c>
      <c r="P8" s="83"/>
      <c r="Q8" s="64">
        <f t="shared" si="3"/>
        <v>36194</v>
      </c>
      <c r="R8" s="64">
        <f t="shared" si="4"/>
        <v>30176</v>
      </c>
      <c r="S8" s="84">
        <f t="shared" si="5"/>
        <v>6018</v>
      </c>
      <c r="T8" s="101"/>
    </row>
    <row r="9" spans="1:20" x14ac:dyDescent="0.2">
      <c r="A9" s="25" t="s">
        <v>1388</v>
      </c>
      <c r="B9" s="47">
        <v>39083</v>
      </c>
      <c r="C9" s="47">
        <v>38988</v>
      </c>
      <c r="D9" s="47">
        <v>95</v>
      </c>
      <c r="E9" s="47">
        <v>273537</v>
      </c>
      <c r="F9" s="47">
        <v>266828</v>
      </c>
      <c r="G9" s="47">
        <v>6709</v>
      </c>
      <c r="K9" s="100"/>
      <c r="L9" s="82" t="s">
        <v>1388</v>
      </c>
      <c r="M9" s="64">
        <f t="shared" si="0"/>
        <v>39083</v>
      </c>
      <c r="N9" s="64">
        <f t="shared" si="1"/>
        <v>38988</v>
      </c>
      <c r="O9" s="64">
        <f t="shared" si="2"/>
        <v>95</v>
      </c>
      <c r="P9" s="83"/>
      <c r="Q9" s="64">
        <f t="shared" si="3"/>
        <v>273537</v>
      </c>
      <c r="R9" s="64">
        <f t="shared" si="4"/>
        <v>266828</v>
      </c>
      <c r="S9" s="84">
        <f t="shared" si="5"/>
        <v>6709</v>
      </c>
      <c r="T9" s="101"/>
    </row>
    <row r="10" spans="1:20" x14ac:dyDescent="0.2">
      <c r="A10" s="25" t="s">
        <v>1507</v>
      </c>
      <c r="B10" s="47">
        <v>3100</v>
      </c>
      <c r="C10" s="47">
        <v>2400</v>
      </c>
      <c r="D10" s="47">
        <v>700</v>
      </c>
      <c r="E10" s="47">
        <v>7089</v>
      </c>
      <c r="F10" s="47">
        <v>5653</v>
      </c>
      <c r="G10" s="47">
        <v>1436</v>
      </c>
      <c r="K10" s="100"/>
      <c r="L10" s="82" t="s">
        <v>1507</v>
      </c>
      <c r="M10" s="64">
        <f t="shared" si="0"/>
        <v>3100</v>
      </c>
      <c r="N10" s="64">
        <f t="shared" si="1"/>
        <v>2400</v>
      </c>
      <c r="O10" s="64">
        <f t="shared" si="2"/>
        <v>700</v>
      </c>
      <c r="P10" s="83"/>
      <c r="Q10" s="64">
        <f t="shared" si="3"/>
        <v>7089</v>
      </c>
      <c r="R10" s="64">
        <f t="shared" si="4"/>
        <v>5653</v>
      </c>
      <c r="S10" s="84">
        <f t="shared" si="5"/>
        <v>1436</v>
      </c>
      <c r="T10" s="101"/>
    </row>
    <row r="11" spans="1:20" x14ac:dyDescent="0.2">
      <c r="A11" s="25" t="s">
        <v>1619</v>
      </c>
      <c r="B11" s="47">
        <v>9828</v>
      </c>
      <c r="C11" s="47">
        <v>9828</v>
      </c>
      <c r="D11" s="47">
        <v>0</v>
      </c>
      <c r="E11" s="47">
        <v>10429</v>
      </c>
      <c r="F11" s="47">
        <v>9829</v>
      </c>
      <c r="G11" s="47">
        <v>600</v>
      </c>
      <c r="K11" s="100"/>
      <c r="L11" s="82" t="s">
        <v>1619</v>
      </c>
      <c r="M11" s="64">
        <f t="shared" si="0"/>
        <v>9828</v>
      </c>
      <c r="N11" s="64">
        <f t="shared" si="1"/>
        <v>9828</v>
      </c>
      <c r="O11" s="64">
        <f t="shared" si="2"/>
        <v>0</v>
      </c>
      <c r="P11" s="83"/>
      <c r="Q11" s="64">
        <f t="shared" si="3"/>
        <v>10429</v>
      </c>
      <c r="R11" s="64">
        <f t="shared" si="4"/>
        <v>9829</v>
      </c>
      <c r="S11" s="84">
        <f t="shared" si="5"/>
        <v>600</v>
      </c>
      <c r="T11" s="101"/>
    </row>
    <row r="12" spans="1:20" x14ac:dyDescent="0.2">
      <c r="A12" s="25" t="s">
        <v>1668</v>
      </c>
      <c r="B12" s="27">
        <v>0</v>
      </c>
      <c r="C12" s="27">
        <v>0</v>
      </c>
      <c r="D12" s="27">
        <v>0</v>
      </c>
      <c r="E12" s="47">
        <v>25619</v>
      </c>
      <c r="F12" s="47">
        <v>25619</v>
      </c>
      <c r="G12" s="47">
        <v>0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25619</v>
      </c>
      <c r="R12" s="64">
        <f t="shared" si="4"/>
        <v>25619</v>
      </c>
      <c r="S12" s="84">
        <f t="shared" si="5"/>
        <v>0</v>
      </c>
      <c r="T12" s="101"/>
    </row>
    <row r="13" spans="1:20" x14ac:dyDescent="0.2">
      <c r="A13" s="25" t="s">
        <v>3</v>
      </c>
      <c r="B13" s="27">
        <v>0</v>
      </c>
      <c r="C13" s="27">
        <v>0</v>
      </c>
      <c r="D13" s="27">
        <v>0</v>
      </c>
      <c r="E13" s="47">
        <v>61321</v>
      </c>
      <c r="F13" s="47">
        <v>10829</v>
      </c>
      <c r="G13" s="47">
        <v>50492</v>
      </c>
      <c r="K13" s="100"/>
      <c r="L13" s="8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61321</v>
      </c>
      <c r="R13" s="64">
        <f t="shared" si="4"/>
        <v>10829</v>
      </c>
      <c r="S13" s="84">
        <f t="shared" si="5"/>
        <v>50492</v>
      </c>
      <c r="T13" s="101"/>
    </row>
    <row r="14" spans="1:20" x14ac:dyDescent="0.2">
      <c r="A14" s="25" t="s">
        <v>65</v>
      </c>
      <c r="B14" s="47">
        <v>25831</v>
      </c>
      <c r="C14" s="47">
        <v>25831</v>
      </c>
      <c r="D14" s="27">
        <v>0</v>
      </c>
      <c r="E14" s="47">
        <v>63234</v>
      </c>
      <c r="F14" s="47">
        <v>61348</v>
      </c>
      <c r="G14" s="47">
        <v>1886</v>
      </c>
      <c r="K14" s="100"/>
      <c r="L14" s="82" t="s">
        <v>65</v>
      </c>
      <c r="M14" s="64">
        <f t="shared" si="0"/>
        <v>25831</v>
      </c>
      <c r="N14" s="64">
        <f t="shared" si="1"/>
        <v>25831</v>
      </c>
      <c r="O14" s="64">
        <f t="shared" si="2"/>
        <v>0</v>
      </c>
      <c r="P14" s="83"/>
      <c r="Q14" s="64">
        <f t="shared" si="3"/>
        <v>63234</v>
      </c>
      <c r="R14" s="64">
        <f t="shared" si="4"/>
        <v>61348</v>
      </c>
      <c r="S14" s="84">
        <f t="shared" si="5"/>
        <v>1886</v>
      </c>
      <c r="T14" s="101"/>
    </row>
    <row r="15" spans="1:20" x14ac:dyDescent="0.2">
      <c r="A15" s="25" t="s">
        <v>135</v>
      </c>
      <c r="B15" s="47"/>
      <c r="C15" s="47">
        <v>0</v>
      </c>
      <c r="D15" s="27">
        <v>0</v>
      </c>
      <c r="E15" s="47">
        <v>54852</v>
      </c>
      <c r="F15" s="47">
        <v>54852</v>
      </c>
      <c r="G15" s="47">
        <v>0</v>
      </c>
      <c r="K15" s="100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54852</v>
      </c>
      <c r="R15" s="64">
        <f t="shared" si="4"/>
        <v>54852</v>
      </c>
      <c r="S15" s="84">
        <f t="shared" si="5"/>
        <v>0</v>
      </c>
      <c r="T15" s="101"/>
    </row>
    <row r="16" spans="1:20" x14ac:dyDescent="0.2">
      <c r="A16" s="25" t="s">
        <v>172</v>
      </c>
      <c r="B16" s="47">
        <v>3200</v>
      </c>
      <c r="C16" s="47">
        <v>3200</v>
      </c>
      <c r="D16" s="27">
        <v>0</v>
      </c>
      <c r="E16" s="47">
        <v>3279</v>
      </c>
      <c r="F16" s="47">
        <v>3200</v>
      </c>
      <c r="G16" s="47">
        <v>79</v>
      </c>
      <c r="K16" s="100"/>
      <c r="L16" s="82" t="s">
        <v>172</v>
      </c>
      <c r="M16" s="64">
        <f t="shared" si="0"/>
        <v>3200</v>
      </c>
      <c r="N16" s="64">
        <f t="shared" si="1"/>
        <v>3200</v>
      </c>
      <c r="O16" s="64">
        <f t="shared" si="2"/>
        <v>0</v>
      </c>
      <c r="P16" s="83"/>
      <c r="Q16" s="64">
        <f t="shared" si="3"/>
        <v>3279</v>
      </c>
      <c r="R16" s="64">
        <f t="shared" si="4"/>
        <v>3200</v>
      </c>
      <c r="S16" s="84">
        <f t="shared" si="5"/>
        <v>79</v>
      </c>
      <c r="T16" s="101"/>
    </row>
    <row r="17" spans="1:20" x14ac:dyDescent="0.2">
      <c r="A17" s="25" t="s">
        <v>250</v>
      </c>
      <c r="B17" s="47">
        <v>3200</v>
      </c>
      <c r="C17" s="47">
        <v>3200</v>
      </c>
      <c r="D17" s="27">
        <v>0</v>
      </c>
      <c r="E17" s="47">
        <v>26355</v>
      </c>
      <c r="F17" s="47">
        <v>7891</v>
      </c>
      <c r="G17" s="47">
        <v>18464</v>
      </c>
      <c r="K17" s="100"/>
      <c r="L17" s="82" t="s">
        <v>250</v>
      </c>
      <c r="M17" s="64">
        <f t="shared" si="0"/>
        <v>3200</v>
      </c>
      <c r="N17" s="64">
        <f t="shared" si="1"/>
        <v>3200</v>
      </c>
      <c r="O17" s="64">
        <f t="shared" si="2"/>
        <v>0</v>
      </c>
      <c r="P17" s="83"/>
      <c r="Q17" s="64">
        <f t="shared" si="3"/>
        <v>26355</v>
      </c>
      <c r="R17" s="64">
        <f t="shared" si="4"/>
        <v>7891</v>
      </c>
      <c r="S17" s="84">
        <f t="shared" si="5"/>
        <v>18464</v>
      </c>
      <c r="T17" s="101"/>
    </row>
    <row r="18" spans="1:20" x14ac:dyDescent="0.2">
      <c r="A18" s="25" t="s">
        <v>283</v>
      </c>
      <c r="B18" s="47">
        <v>13472</v>
      </c>
      <c r="C18" s="47">
        <v>13472</v>
      </c>
      <c r="D18" s="27">
        <v>0</v>
      </c>
      <c r="E18" s="47">
        <v>319780</v>
      </c>
      <c r="F18" s="47">
        <v>313360</v>
      </c>
      <c r="G18" s="47">
        <v>6420</v>
      </c>
      <c r="K18" s="100"/>
      <c r="L18" s="82" t="s">
        <v>283</v>
      </c>
      <c r="M18" s="64">
        <f t="shared" si="0"/>
        <v>13472</v>
      </c>
      <c r="N18" s="64">
        <f t="shared" si="1"/>
        <v>13472</v>
      </c>
      <c r="O18" s="64">
        <f t="shared" si="2"/>
        <v>0</v>
      </c>
      <c r="P18" s="83"/>
      <c r="Q18" s="64">
        <f t="shared" si="3"/>
        <v>319780</v>
      </c>
      <c r="R18" s="64">
        <f t="shared" si="4"/>
        <v>313360</v>
      </c>
      <c r="S18" s="84">
        <f t="shared" si="5"/>
        <v>6420</v>
      </c>
      <c r="T18" s="101"/>
    </row>
    <row r="19" spans="1:20" x14ac:dyDescent="0.2">
      <c r="A19" s="25" t="s">
        <v>357</v>
      </c>
      <c r="B19" s="47">
        <v>1150</v>
      </c>
      <c r="C19" s="47">
        <v>0</v>
      </c>
      <c r="D19" s="47">
        <v>1150</v>
      </c>
      <c r="E19" s="47">
        <v>113484</v>
      </c>
      <c r="F19" s="47">
        <v>102162</v>
      </c>
      <c r="G19" s="47">
        <v>11322</v>
      </c>
      <c r="K19" s="100"/>
      <c r="L19" s="82" t="s">
        <v>357</v>
      </c>
      <c r="M19" s="64">
        <f t="shared" si="0"/>
        <v>1150</v>
      </c>
      <c r="N19" s="64">
        <f t="shared" si="1"/>
        <v>0</v>
      </c>
      <c r="O19" s="64">
        <f t="shared" si="2"/>
        <v>1150</v>
      </c>
      <c r="P19" s="83"/>
      <c r="Q19" s="64">
        <f t="shared" si="3"/>
        <v>113484</v>
      </c>
      <c r="R19" s="64">
        <f t="shared" si="4"/>
        <v>102162</v>
      </c>
      <c r="S19" s="84">
        <f t="shared" si="5"/>
        <v>11322</v>
      </c>
      <c r="T19" s="101"/>
    </row>
    <row r="20" spans="1:20" x14ac:dyDescent="0.2">
      <c r="A20" s="25" t="s">
        <v>517</v>
      </c>
      <c r="B20" s="47">
        <v>4695</v>
      </c>
      <c r="C20" s="47">
        <v>0</v>
      </c>
      <c r="D20" s="47">
        <v>4695</v>
      </c>
      <c r="E20" s="47">
        <v>50678</v>
      </c>
      <c r="F20" s="47">
        <v>34715</v>
      </c>
      <c r="G20" s="47">
        <v>15963</v>
      </c>
      <c r="K20" s="100"/>
      <c r="L20" s="82" t="s">
        <v>517</v>
      </c>
      <c r="M20" s="64">
        <f t="shared" si="0"/>
        <v>4695</v>
      </c>
      <c r="N20" s="64">
        <f t="shared" si="1"/>
        <v>0</v>
      </c>
      <c r="O20" s="64">
        <f t="shared" si="2"/>
        <v>4695</v>
      </c>
      <c r="P20" s="83"/>
      <c r="Q20" s="64">
        <f t="shared" si="3"/>
        <v>50678</v>
      </c>
      <c r="R20" s="64">
        <f t="shared" si="4"/>
        <v>34715</v>
      </c>
      <c r="S20" s="84">
        <f t="shared" si="5"/>
        <v>15963</v>
      </c>
      <c r="T20" s="101"/>
    </row>
    <row r="21" spans="1:20" x14ac:dyDescent="0.2">
      <c r="A21" s="25" t="s">
        <v>634</v>
      </c>
      <c r="B21" s="47">
        <v>27137</v>
      </c>
      <c r="C21" s="47">
        <v>26897</v>
      </c>
      <c r="D21" s="47">
        <v>240</v>
      </c>
      <c r="E21" s="47">
        <v>92545</v>
      </c>
      <c r="F21" s="47">
        <v>69425</v>
      </c>
      <c r="G21" s="47">
        <v>23120</v>
      </c>
      <c r="K21" s="100"/>
      <c r="L21" s="82" t="s">
        <v>634</v>
      </c>
      <c r="M21" s="64">
        <f t="shared" si="0"/>
        <v>27137</v>
      </c>
      <c r="N21" s="64">
        <f t="shared" si="1"/>
        <v>26897</v>
      </c>
      <c r="O21" s="64">
        <f t="shared" si="2"/>
        <v>240</v>
      </c>
      <c r="P21" s="83"/>
      <c r="Q21" s="64">
        <f t="shared" si="3"/>
        <v>92545</v>
      </c>
      <c r="R21" s="64">
        <f t="shared" si="4"/>
        <v>69425</v>
      </c>
      <c r="S21" s="84">
        <f t="shared" si="5"/>
        <v>23120</v>
      </c>
      <c r="T21" s="101"/>
    </row>
    <row r="22" spans="1:20" x14ac:dyDescent="0.2">
      <c r="A22" s="25" t="s">
        <v>732</v>
      </c>
      <c r="B22" s="27">
        <v>0</v>
      </c>
      <c r="C22" s="27">
        <v>0</v>
      </c>
      <c r="D22" s="27">
        <v>0</v>
      </c>
      <c r="E22" s="47">
        <v>2320</v>
      </c>
      <c r="F22" s="47">
        <v>2320</v>
      </c>
      <c r="G22" s="47">
        <v>0</v>
      </c>
      <c r="K22" s="100"/>
      <c r="L22" s="8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2320</v>
      </c>
      <c r="R22" s="64">
        <f t="shared" si="4"/>
        <v>2320</v>
      </c>
      <c r="S22" s="84">
        <f t="shared" si="5"/>
        <v>0</v>
      </c>
      <c r="T22" s="101"/>
    </row>
    <row r="23" spans="1:20" x14ac:dyDescent="0.2">
      <c r="A23" s="25" t="s">
        <v>780</v>
      </c>
      <c r="B23" s="47">
        <v>1080</v>
      </c>
      <c r="C23" s="47">
        <v>0</v>
      </c>
      <c r="D23" s="47">
        <v>1080</v>
      </c>
      <c r="E23" s="47">
        <v>4082</v>
      </c>
      <c r="F23" s="47">
        <v>3001</v>
      </c>
      <c r="G23" s="47">
        <v>1081</v>
      </c>
      <c r="K23" s="100"/>
      <c r="L23" s="82" t="s">
        <v>780</v>
      </c>
      <c r="M23" s="64">
        <f t="shared" si="0"/>
        <v>1080</v>
      </c>
      <c r="N23" s="64">
        <f t="shared" si="1"/>
        <v>0</v>
      </c>
      <c r="O23" s="64">
        <f t="shared" si="2"/>
        <v>1080</v>
      </c>
      <c r="P23" s="83"/>
      <c r="Q23" s="64">
        <f t="shared" si="3"/>
        <v>4082</v>
      </c>
      <c r="R23" s="64">
        <f t="shared" si="4"/>
        <v>3001</v>
      </c>
      <c r="S23" s="84">
        <f t="shared" si="5"/>
        <v>1081</v>
      </c>
      <c r="T23" s="101"/>
    </row>
    <row r="24" spans="1:20" x14ac:dyDescent="0.2">
      <c r="A24" s="25" t="s">
        <v>830</v>
      </c>
      <c r="B24" s="47">
        <v>4968</v>
      </c>
      <c r="C24" s="47">
        <v>4968</v>
      </c>
      <c r="D24" s="47">
        <v>0</v>
      </c>
      <c r="E24" s="47">
        <v>48650</v>
      </c>
      <c r="F24" s="47">
        <v>45660</v>
      </c>
      <c r="G24" s="47">
        <v>2990</v>
      </c>
      <c r="K24" s="100"/>
      <c r="L24" s="82" t="s">
        <v>830</v>
      </c>
      <c r="M24" s="64">
        <f t="shared" si="0"/>
        <v>4968</v>
      </c>
      <c r="N24" s="64">
        <f t="shared" si="1"/>
        <v>4968</v>
      </c>
      <c r="O24" s="64">
        <f t="shared" si="2"/>
        <v>0</v>
      </c>
      <c r="P24" s="83"/>
      <c r="Q24" s="64">
        <f t="shared" si="3"/>
        <v>48650</v>
      </c>
      <c r="R24" s="64">
        <f t="shared" si="4"/>
        <v>45660</v>
      </c>
      <c r="S24" s="84">
        <f t="shared" si="5"/>
        <v>2990</v>
      </c>
      <c r="T24" s="101"/>
    </row>
    <row r="25" spans="1:20" x14ac:dyDescent="0.2">
      <c r="A25" s="25" t="s">
        <v>907</v>
      </c>
      <c r="B25" s="47">
        <v>5606</v>
      </c>
      <c r="C25" s="47">
        <v>5606</v>
      </c>
      <c r="D25" s="47">
        <v>0</v>
      </c>
      <c r="E25" s="47">
        <v>6537</v>
      </c>
      <c r="F25" s="47">
        <v>6221</v>
      </c>
      <c r="G25" s="47">
        <v>316</v>
      </c>
      <c r="K25" s="100"/>
      <c r="L25" s="82" t="s">
        <v>907</v>
      </c>
      <c r="M25" s="64">
        <f t="shared" si="0"/>
        <v>5606</v>
      </c>
      <c r="N25" s="64">
        <f t="shared" si="1"/>
        <v>5606</v>
      </c>
      <c r="O25" s="64">
        <f t="shared" si="2"/>
        <v>0</v>
      </c>
      <c r="P25" s="83"/>
      <c r="Q25" s="64">
        <f t="shared" si="3"/>
        <v>6537</v>
      </c>
      <c r="R25" s="64">
        <f t="shared" si="4"/>
        <v>6221</v>
      </c>
      <c r="S25" s="84">
        <f t="shared" si="5"/>
        <v>316</v>
      </c>
      <c r="T25" s="101"/>
    </row>
    <row r="26" spans="1:20" x14ac:dyDescent="0.2">
      <c r="A26" s="25" t="s">
        <v>988</v>
      </c>
      <c r="B26" s="27">
        <v>0</v>
      </c>
      <c r="C26" s="27">
        <v>0</v>
      </c>
      <c r="D26" s="27">
        <v>0</v>
      </c>
      <c r="E26" s="47">
        <v>3111</v>
      </c>
      <c r="F26" s="47">
        <v>2251</v>
      </c>
      <c r="G26" s="47">
        <v>860</v>
      </c>
      <c r="K26" s="100"/>
      <c r="L26" s="82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3111</v>
      </c>
      <c r="R26" s="64">
        <f t="shared" si="4"/>
        <v>2251</v>
      </c>
      <c r="S26" s="84">
        <f t="shared" si="5"/>
        <v>860</v>
      </c>
      <c r="T26" s="101"/>
    </row>
    <row r="27" spans="1:20" x14ac:dyDescent="0.2">
      <c r="A27" s="25" t="s">
        <v>1053</v>
      </c>
      <c r="B27" s="27">
        <v>0</v>
      </c>
      <c r="C27" s="27">
        <v>0</v>
      </c>
      <c r="D27" s="27">
        <v>0</v>
      </c>
      <c r="E27" s="47">
        <v>78653</v>
      </c>
      <c r="F27" s="47">
        <v>78336</v>
      </c>
      <c r="G27" s="47">
        <v>317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78653</v>
      </c>
      <c r="R27" s="64">
        <f t="shared" si="4"/>
        <v>78336</v>
      </c>
      <c r="S27" s="84">
        <f t="shared" si="5"/>
        <v>317</v>
      </c>
      <c r="T27" s="101"/>
    </row>
    <row r="28" spans="1:20" x14ac:dyDescent="0.2">
      <c r="A28" s="25" t="s">
        <v>856</v>
      </c>
      <c r="B28" s="27">
        <v>0</v>
      </c>
      <c r="C28" s="27">
        <v>0</v>
      </c>
      <c r="D28" s="27">
        <v>0</v>
      </c>
      <c r="E28" s="47">
        <v>1280</v>
      </c>
      <c r="F28" s="47">
        <v>1280</v>
      </c>
      <c r="G28" s="47">
        <v>0</v>
      </c>
      <c r="K28" s="100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1280</v>
      </c>
      <c r="R28" s="64">
        <f t="shared" si="4"/>
        <v>1280</v>
      </c>
      <c r="S28" s="84">
        <f t="shared" si="5"/>
        <v>0</v>
      </c>
      <c r="T28" s="101"/>
    </row>
    <row r="29" spans="1:20" x14ac:dyDescent="0.2">
      <c r="A29" s="25" t="s">
        <v>1709</v>
      </c>
      <c r="B29" s="26">
        <f t="shared" ref="B29:G29" si="6">SUM(B7:B28)</f>
        <v>148295</v>
      </c>
      <c r="C29" s="26">
        <f t="shared" si="6"/>
        <v>140165</v>
      </c>
      <c r="D29" s="26">
        <f t="shared" si="6"/>
        <v>8130</v>
      </c>
      <c r="E29" s="26">
        <f t="shared" si="6"/>
        <v>1288006</v>
      </c>
      <c r="F29" s="26">
        <f t="shared" si="6"/>
        <v>1139931</v>
      </c>
      <c r="G29" s="26">
        <f t="shared" si="6"/>
        <v>148075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1:20" ht="17.25" customHeight="1" x14ac:dyDescent="0.2">
      <c r="B30" s="26"/>
      <c r="C30" s="26"/>
      <c r="D30" s="26"/>
      <c r="K30" s="100"/>
      <c r="L30" s="85" t="s">
        <v>1709</v>
      </c>
      <c r="M30" s="86">
        <f>SUM(M7:M28)</f>
        <v>148295</v>
      </c>
      <c r="N30" s="86">
        <f>SUM(N7:N28)</f>
        <v>140165</v>
      </c>
      <c r="O30" s="86">
        <f>SUM(O7:O28)</f>
        <v>8130</v>
      </c>
      <c r="P30" s="87"/>
      <c r="Q30" s="86">
        <f>SUM(Q7:Q28)</f>
        <v>1288006</v>
      </c>
      <c r="R30" s="86">
        <f>SUM(R7:R28)</f>
        <v>1139931</v>
      </c>
      <c r="S30" s="88">
        <f>SUM(S7:S28)</f>
        <v>148075</v>
      </c>
      <c r="T30" s="101"/>
    </row>
    <row r="31" spans="1:20" x14ac:dyDescent="0.2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:20" x14ac:dyDescent="0.2">
      <c r="K32" s="104"/>
      <c r="L32" s="89" t="s">
        <v>2035</v>
      </c>
      <c r="M32" s="158">
        <v>604128</v>
      </c>
      <c r="N32" s="158">
        <v>591412</v>
      </c>
      <c r="O32" s="158">
        <v>12716</v>
      </c>
      <c r="P32" s="159"/>
      <c r="Q32" s="158">
        <v>1845189</v>
      </c>
      <c r="R32" s="158">
        <v>1593486</v>
      </c>
      <c r="S32" s="158">
        <v>251703</v>
      </c>
      <c r="T32" s="160"/>
    </row>
    <row r="33" spans="10:20" ht="15.75" thickBot="1" x14ac:dyDescent="0.25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20" ht="15.75" thickTop="1" x14ac:dyDescent="0.2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20" x14ac:dyDescent="0.2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mergeCells count="2">
    <mergeCell ref="B4:D4"/>
    <mergeCell ref="E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1.21875" style="6" customWidth="1"/>
    <col min="7" max="20" width="10.77734375" customWidth="1"/>
    <col min="21" max="21" width="2.33203125" style="14" customWidth="1"/>
    <col min="22" max="22" width="8.88671875" style="34"/>
  </cols>
  <sheetData>
    <row r="1" spans="1:22" ht="15.75" x14ac:dyDescent="0.25">
      <c r="A1" s="3" t="s">
        <v>1986</v>
      </c>
      <c r="B1"/>
      <c r="D1"/>
      <c r="F1"/>
    </row>
    <row r="2" spans="1:22" s="12" customFormat="1" ht="12.75" x14ac:dyDescent="0.2">
      <c r="A2" s="12" t="s">
        <v>1987</v>
      </c>
      <c r="U2" s="7"/>
      <c r="V2" s="35"/>
    </row>
    <row r="3" spans="1:22" s="12" customFormat="1" ht="12.75" x14ac:dyDescent="0.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1:22" x14ac:dyDescent="0.2">
      <c r="B4" s="18">
        <v>1980</v>
      </c>
      <c r="D4"/>
      <c r="F4"/>
    </row>
    <row r="5" spans="1:22" s="14" customFormat="1" x14ac:dyDescent="0.2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 x14ac:dyDescent="0.25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1:22" s="13" customFormat="1" ht="13.5" thickTop="1" x14ac:dyDescent="0.2">
      <c r="B7" s="28"/>
      <c r="C7" s="11"/>
      <c r="D7" s="17" t="s">
        <v>1110</v>
      </c>
      <c r="E7" s="30"/>
      <c r="F7" s="17">
        <f>SUM(F31:F53)</f>
        <v>0</v>
      </c>
      <c r="G7" s="17">
        <f t="shared" ref="G7:T7" si="0">SUM(G31:G53)</f>
        <v>0</v>
      </c>
      <c r="H7" s="17">
        <f t="shared" si="0"/>
        <v>0</v>
      </c>
      <c r="I7" s="17">
        <f t="shared" si="0"/>
        <v>4600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39852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7908</v>
      </c>
      <c r="U7" s="17"/>
      <c r="V7" s="37"/>
    </row>
    <row r="8" spans="1:22" s="13" customFormat="1" ht="12.75" x14ac:dyDescent="0.2">
      <c r="B8" s="28"/>
      <c r="C8" s="11"/>
      <c r="D8" s="17" t="s">
        <v>1177</v>
      </c>
      <c r="E8" s="30"/>
      <c r="F8" s="17">
        <f>SUM(F54:F123)</f>
        <v>5945</v>
      </c>
      <c r="G8" s="17">
        <f t="shared" ref="G8:T8" si="1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98018</v>
      </c>
      <c r="N8" s="17">
        <f t="shared" si="1"/>
        <v>19768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3104</v>
      </c>
      <c r="U8" s="17"/>
      <c r="V8" s="37"/>
    </row>
    <row r="9" spans="1:22" s="13" customFormat="1" ht="12.75" x14ac:dyDescent="0.2">
      <c r="B9" s="28"/>
      <c r="C9" s="11"/>
      <c r="D9" s="17" t="s">
        <v>1388</v>
      </c>
      <c r="E9" s="30"/>
      <c r="F9" s="17">
        <f>SUM(F124:F163)</f>
        <v>39083</v>
      </c>
      <c r="G9" s="17">
        <f t="shared" ref="G9:T9" si="2">SUM(G124:G163)</f>
        <v>14424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102001</v>
      </c>
      <c r="L9" s="17">
        <f t="shared" si="2"/>
        <v>0</v>
      </c>
      <c r="M9" s="17">
        <f t="shared" si="2"/>
        <v>58317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33600</v>
      </c>
      <c r="T9" s="17">
        <f t="shared" si="2"/>
        <v>7913</v>
      </c>
      <c r="U9" s="17"/>
      <c r="V9" s="37"/>
    </row>
    <row r="10" spans="1:22" s="13" customFormat="1" ht="12.75" x14ac:dyDescent="0.2">
      <c r="B10" s="28"/>
      <c r="C10" s="11"/>
      <c r="D10" s="17" t="s">
        <v>1507</v>
      </c>
      <c r="E10" s="30"/>
      <c r="F10" s="17">
        <f>SUM(F164:F200)</f>
        <v>3100</v>
      </c>
      <c r="G10" s="17">
        <f t="shared" ref="G10:T10" si="3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9965</v>
      </c>
      <c r="K10" s="17">
        <f t="shared" si="3"/>
        <v>0</v>
      </c>
      <c r="L10" s="17">
        <f t="shared" si="3"/>
        <v>0</v>
      </c>
      <c r="M10" s="17">
        <f t="shared" si="3"/>
        <v>1</v>
      </c>
      <c r="N10" s="17">
        <f t="shared" si="3"/>
        <v>0</v>
      </c>
      <c r="O10" s="17">
        <f t="shared" si="3"/>
        <v>209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672</v>
      </c>
      <c r="U10" s="17"/>
      <c r="V10" s="37"/>
    </row>
    <row r="11" spans="1:22" s="13" customFormat="1" ht="12.75" x14ac:dyDescent="0.2">
      <c r="B11" s="28"/>
      <c r="C11" s="11"/>
      <c r="D11" s="17" t="s">
        <v>1619</v>
      </c>
      <c r="E11" s="30"/>
      <c r="F11" s="17">
        <f>SUM(F201:F216)</f>
        <v>9828</v>
      </c>
      <c r="G11" s="17">
        <f t="shared" ref="G11:T11" si="4">SUM(G201:G216)</f>
        <v>25940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784</v>
      </c>
      <c r="U11" s="17"/>
      <c r="V11" s="37"/>
    </row>
    <row r="12" spans="1:22" s="13" customFormat="1" ht="12.75" x14ac:dyDescent="0.2">
      <c r="B12" s="28"/>
      <c r="C12" s="11"/>
      <c r="D12" s="17" t="s">
        <v>1668</v>
      </c>
      <c r="E12" s="30"/>
      <c r="F12" s="17">
        <f>SUM(F217:F230)</f>
        <v>0</v>
      </c>
      <c r="G12" s="17">
        <f t="shared" ref="G12:T12" si="5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20610</v>
      </c>
      <c r="T12" s="17">
        <f t="shared" si="5"/>
        <v>18256</v>
      </c>
      <c r="U12" s="17"/>
      <c r="V12" s="37"/>
    </row>
    <row r="13" spans="1:22" s="13" customFormat="1" ht="12.75" x14ac:dyDescent="0.2">
      <c r="B13" s="28"/>
      <c r="C13" s="11"/>
      <c r="D13" s="17" t="s">
        <v>3</v>
      </c>
      <c r="E13" s="30"/>
      <c r="F13" s="17">
        <f>SUM(F231:F252)</f>
        <v>0</v>
      </c>
      <c r="G13" s="17">
        <f t="shared" ref="G13:T13" si="6">SUM(G231:G252)</f>
        <v>17058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2400</v>
      </c>
      <c r="U13" s="17"/>
      <c r="V13" s="37"/>
    </row>
    <row r="14" spans="1:22" s="13" customFormat="1" ht="12.75" x14ac:dyDescent="0.2">
      <c r="B14" s="28"/>
      <c r="C14" s="11"/>
      <c r="D14" s="17" t="s">
        <v>65</v>
      </c>
      <c r="E14" s="30"/>
      <c r="F14" s="17">
        <f>SUM(F253:F276)</f>
        <v>25831</v>
      </c>
      <c r="G14" s="17">
        <f t="shared" ref="G14:T14" si="7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59209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4319</v>
      </c>
      <c r="T14" s="17">
        <f t="shared" si="7"/>
        <v>12633</v>
      </c>
      <c r="U14" s="17"/>
      <c r="V14" s="37"/>
    </row>
    <row r="15" spans="1:22" s="13" customFormat="1" ht="12.75" x14ac:dyDescent="0.2">
      <c r="B15" s="28"/>
      <c r="C15" s="11"/>
      <c r="D15" s="17" t="s">
        <v>135</v>
      </c>
      <c r="E15" s="30"/>
      <c r="F15" s="17">
        <f>SUM(F277:F288)</f>
        <v>0</v>
      </c>
      <c r="G15" s="17">
        <f t="shared" ref="G15:T15" si="8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869522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672</v>
      </c>
      <c r="U15" s="17"/>
      <c r="V15" s="37"/>
    </row>
    <row r="16" spans="1:22" s="13" customFormat="1" ht="12.75" x14ac:dyDescent="0.2">
      <c r="B16" s="28"/>
      <c r="C16" s="11"/>
      <c r="D16" s="17" t="s">
        <v>172</v>
      </c>
      <c r="E16" s="30"/>
      <c r="F16" s="17">
        <f>SUM(F289:F314)</f>
        <v>3200</v>
      </c>
      <c r="G16" s="17">
        <f t="shared" ref="G16:T16" si="9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2497</v>
      </c>
      <c r="T16" s="17">
        <f t="shared" si="9"/>
        <v>12950</v>
      </c>
      <c r="U16" s="17"/>
      <c r="V16" s="37"/>
    </row>
    <row r="17" spans="1:40" s="13" customFormat="1" ht="12.75" x14ac:dyDescent="0.2">
      <c r="B17" s="28"/>
      <c r="C17" s="11"/>
      <c r="D17" s="17" t="s">
        <v>250</v>
      </c>
      <c r="E17" s="30"/>
      <c r="F17" s="17">
        <f>SUM(F315:F327)</f>
        <v>3200</v>
      </c>
      <c r="G17" s="17">
        <f t="shared" ref="G17:T17" si="10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26041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2840</v>
      </c>
      <c r="U17" s="17"/>
      <c r="V17" s="37"/>
    </row>
    <row r="18" spans="1:40" s="13" customFormat="1" ht="12.75" x14ac:dyDescent="0.2">
      <c r="B18" s="28"/>
      <c r="C18" s="11"/>
      <c r="D18" s="17" t="s">
        <v>283</v>
      </c>
      <c r="E18" s="30"/>
      <c r="F18" s="17">
        <f>SUM(F328:F352)</f>
        <v>13472</v>
      </c>
      <c r="G18" s="17">
        <f t="shared" ref="G18:T18" si="11">SUM(G328:G352)</f>
        <v>0</v>
      </c>
      <c r="H18" s="17">
        <f t="shared" si="11"/>
        <v>0</v>
      </c>
      <c r="I18" s="17">
        <f t="shared" si="11"/>
        <v>4319</v>
      </c>
      <c r="J18" s="17">
        <f t="shared" si="11"/>
        <v>0</v>
      </c>
      <c r="K18" s="17">
        <f t="shared" si="11"/>
        <v>0</v>
      </c>
      <c r="L18" s="17">
        <f t="shared" si="11"/>
        <v>1856</v>
      </c>
      <c r="M18" s="17">
        <f t="shared" si="11"/>
        <v>68076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13564</v>
      </c>
      <c r="U18" s="17"/>
      <c r="V18" s="37"/>
    </row>
    <row r="19" spans="1:40" s="13" customFormat="1" ht="12.75" x14ac:dyDescent="0.2">
      <c r="B19" s="28"/>
      <c r="C19" s="11"/>
      <c r="D19" s="17" t="s">
        <v>357</v>
      </c>
      <c r="E19" s="30"/>
      <c r="F19" s="17">
        <f>SUM(F353:F405)</f>
        <v>1150</v>
      </c>
      <c r="G19" s="17">
        <f t="shared" ref="G19:T19" si="12">SUM(G353:G405)</f>
        <v>41108</v>
      </c>
      <c r="H19" s="17">
        <f t="shared" si="12"/>
        <v>0</v>
      </c>
      <c r="I19" s="17">
        <f t="shared" si="12"/>
        <v>0</v>
      </c>
      <c r="J19" s="17">
        <f t="shared" si="12"/>
        <v>82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5240</v>
      </c>
      <c r="U19" s="17"/>
      <c r="V19" s="37"/>
    </row>
    <row r="20" spans="1:40" s="13" customFormat="1" ht="12.75" x14ac:dyDescent="0.2">
      <c r="B20" s="28"/>
      <c r="C20" s="11"/>
      <c r="D20" s="17" t="s">
        <v>517</v>
      </c>
      <c r="E20" s="30"/>
      <c r="F20" s="17">
        <f>SUM(F406:F444)</f>
        <v>4695</v>
      </c>
      <c r="G20" s="17">
        <f t="shared" ref="G20:T20" si="13">SUM(G406:G444)</f>
        <v>0</v>
      </c>
      <c r="H20" s="17">
        <f t="shared" si="13"/>
        <v>0</v>
      </c>
      <c r="I20" s="17">
        <f t="shared" si="13"/>
        <v>1432</v>
      </c>
      <c r="J20" s="17">
        <f t="shared" si="13"/>
        <v>11241</v>
      </c>
      <c r="K20" s="17">
        <f t="shared" si="13"/>
        <v>0</v>
      </c>
      <c r="L20" s="17">
        <f t="shared" si="13"/>
        <v>0</v>
      </c>
      <c r="M20" s="17">
        <f t="shared" si="13"/>
        <v>48408</v>
      </c>
      <c r="N20" s="17">
        <f t="shared" si="13"/>
        <v>0</v>
      </c>
      <c r="O20" s="17">
        <f t="shared" si="13"/>
        <v>43075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1152</v>
      </c>
      <c r="T20" s="17">
        <f t="shared" si="13"/>
        <v>4696</v>
      </c>
      <c r="U20" s="17"/>
      <c r="V20" s="37"/>
    </row>
    <row r="21" spans="1:40" s="13" customFormat="1" ht="12.75" x14ac:dyDescent="0.2">
      <c r="B21" s="28"/>
      <c r="C21" s="11"/>
      <c r="D21" s="17" t="s">
        <v>634</v>
      </c>
      <c r="E21" s="30"/>
      <c r="F21" s="17">
        <f>SUM(F445:F477)</f>
        <v>27137</v>
      </c>
      <c r="G21" s="17">
        <f t="shared" ref="G21:T21" si="14">SUM(G445:G477)</f>
        <v>8176</v>
      </c>
      <c r="H21" s="17">
        <f t="shared" si="14"/>
        <v>0</v>
      </c>
      <c r="I21" s="17">
        <f t="shared" si="14"/>
        <v>3423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3132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7069</v>
      </c>
      <c r="T21" s="17">
        <f t="shared" si="14"/>
        <v>2321</v>
      </c>
      <c r="U21" s="17"/>
      <c r="V21" s="37"/>
    </row>
    <row r="22" spans="1:40" s="13" customFormat="1" ht="12.75" x14ac:dyDescent="0.2">
      <c r="B22" s="28"/>
      <c r="C22" s="11"/>
      <c r="D22" s="17" t="s">
        <v>732</v>
      </c>
      <c r="E22" s="30"/>
      <c r="F22" s="17">
        <f>SUM(F478:F493)</f>
        <v>0</v>
      </c>
      <c r="G22" s="17">
        <f t="shared" ref="G22:T22" si="15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55874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409</v>
      </c>
      <c r="U22" s="17"/>
      <c r="V22" s="37"/>
    </row>
    <row r="23" spans="1:40" s="13" customFormat="1" ht="12.75" x14ac:dyDescent="0.2">
      <c r="B23" s="28"/>
      <c r="C23" s="11"/>
      <c r="D23" s="17" t="s">
        <v>780</v>
      </c>
      <c r="E23" s="30"/>
      <c r="F23" s="17">
        <f>SUM(F494:F508)</f>
        <v>1080</v>
      </c>
      <c r="G23" s="17">
        <f t="shared" ref="G23:T23" si="16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3800</v>
      </c>
      <c r="S23" s="17">
        <f t="shared" si="16"/>
        <v>1836</v>
      </c>
      <c r="T23" s="17">
        <f t="shared" si="16"/>
        <v>6363</v>
      </c>
      <c r="U23" s="17"/>
      <c r="V23" s="37"/>
    </row>
    <row r="24" spans="1:40" s="13" customFormat="1" ht="12.75" x14ac:dyDescent="0.2">
      <c r="B24" s="28"/>
      <c r="C24" s="11"/>
      <c r="D24" s="17" t="s">
        <v>830</v>
      </c>
      <c r="E24" s="30"/>
      <c r="F24" s="17">
        <f>SUM(F509:F529)</f>
        <v>4968</v>
      </c>
      <c r="G24" s="17">
        <f t="shared" ref="G24:T24" si="17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1830</v>
      </c>
      <c r="L24" s="17">
        <f t="shared" si="17"/>
        <v>0</v>
      </c>
      <c r="M24" s="17">
        <f t="shared" si="17"/>
        <v>1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89770</v>
      </c>
      <c r="S24" s="17">
        <f t="shared" si="17"/>
        <v>0</v>
      </c>
      <c r="T24" s="17">
        <f t="shared" si="17"/>
        <v>4165</v>
      </c>
      <c r="U24" s="17"/>
      <c r="V24" s="37"/>
    </row>
    <row r="25" spans="1:40" s="13" customFormat="1" ht="12.75" x14ac:dyDescent="0.2">
      <c r="B25" s="28"/>
      <c r="C25" s="11"/>
      <c r="D25" s="17" t="s">
        <v>907</v>
      </c>
      <c r="E25" s="30"/>
      <c r="F25" s="17">
        <f>SUM(F530:F553)</f>
        <v>5606</v>
      </c>
      <c r="G25" s="17">
        <f t="shared" ref="G25:T25" si="18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6000</v>
      </c>
      <c r="T25" s="17">
        <f t="shared" si="18"/>
        <v>2114</v>
      </c>
      <c r="U25" s="17"/>
      <c r="V25" s="37"/>
    </row>
    <row r="26" spans="1:40" s="13" customFormat="1" ht="12.75" x14ac:dyDescent="0.2">
      <c r="B26" s="28"/>
      <c r="C26" s="11"/>
      <c r="D26" s="17" t="s">
        <v>988</v>
      </c>
      <c r="E26" s="30"/>
      <c r="F26" s="17">
        <f>SUM(F554:F574)</f>
        <v>0</v>
      </c>
      <c r="G26" s="17">
        <f t="shared" ref="G26:T26" si="19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29811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252</v>
      </c>
      <c r="U26" s="17"/>
      <c r="V26" s="37"/>
    </row>
    <row r="27" spans="1:40" s="13" customFormat="1" ht="12.75" x14ac:dyDescent="0.2">
      <c r="B27" s="28"/>
      <c r="C27" s="11"/>
      <c r="D27" s="17" t="s">
        <v>1053</v>
      </c>
      <c r="E27" s="30"/>
      <c r="F27" s="17">
        <f>SUM(F575:F597)</f>
        <v>0</v>
      </c>
      <c r="G27" s="17">
        <f t="shared" ref="G27:T27" si="20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7800</v>
      </c>
      <c r="T27" s="17">
        <f t="shared" si="20"/>
        <v>143395</v>
      </c>
      <c r="U27" s="17"/>
      <c r="V27" s="37"/>
    </row>
    <row r="28" spans="1:40" s="13" customFormat="1" ht="12.75" x14ac:dyDescent="0.2">
      <c r="B28" s="28"/>
      <c r="C28" s="11"/>
      <c r="D28" s="17" t="s">
        <v>856</v>
      </c>
      <c r="E28" s="30"/>
      <c r="F28" s="17">
        <f>F598</f>
        <v>0</v>
      </c>
      <c r="G28" s="17">
        <f t="shared" ref="G28:T28" si="21">G598</f>
        <v>0</v>
      </c>
      <c r="H28" s="17">
        <f t="shared" si="21"/>
        <v>0</v>
      </c>
      <c r="I28" s="17">
        <f t="shared" si="21"/>
        <v>4385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1:40" s="13" customFormat="1" ht="12.75" x14ac:dyDescent="0.2">
      <c r="B29" s="28"/>
      <c r="C29" s="11"/>
      <c r="D29" s="17" t="s">
        <v>1709</v>
      </c>
      <c r="E29" s="30"/>
      <c r="F29" s="17">
        <f>SUM(F7:F28)</f>
        <v>148295</v>
      </c>
      <c r="G29" s="17">
        <f t="shared" ref="G29:T29" si="22">SUM(G7:G28)</f>
        <v>106706</v>
      </c>
      <c r="H29" s="17">
        <f t="shared" si="22"/>
        <v>0</v>
      </c>
      <c r="I29" s="17">
        <f t="shared" si="22"/>
        <v>18159</v>
      </c>
      <c r="J29" s="17">
        <f t="shared" si="22"/>
        <v>21288</v>
      </c>
      <c r="K29" s="17">
        <f t="shared" si="22"/>
        <v>103831</v>
      </c>
      <c r="L29" s="17">
        <f t="shared" si="22"/>
        <v>1856</v>
      </c>
      <c r="M29" s="17">
        <f t="shared" si="22"/>
        <v>1356262</v>
      </c>
      <c r="N29" s="17">
        <f t="shared" si="22"/>
        <v>19768</v>
      </c>
      <c r="O29" s="17">
        <f t="shared" si="22"/>
        <v>43284</v>
      </c>
      <c r="P29" s="17">
        <f t="shared" si="22"/>
        <v>0</v>
      </c>
      <c r="Q29" s="17">
        <f t="shared" si="22"/>
        <v>0</v>
      </c>
      <c r="R29" s="17">
        <f t="shared" si="22"/>
        <v>93570</v>
      </c>
      <c r="S29" s="17">
        <f t="shared" si="22"/>
        <v>84883</v>
      </c>
      <c r="T29" s="17">
        <f t="shared" si="22"/>
        <v>252651</v>
      </c>
      <c r="U29" s="17"/>
      <c r="V29" s="37"/>
    </row>
    <row r="30" spans="1:40" s="13" customFormat="1" ht="12.75" x14ac:dyDescent="0.2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x14ac:dyDescent="0.2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1" t="s">
        <v>1884</v>
      </c>
      <c r="W31" s="59"/>
      <c r="X31" s="46"/>
      <c r="Y31" s="27"/>
      <c r="Z31" s="27"/>
      <c r="AA31" s="27"/>
      <c r="AB31" s="27"/>
      <c r="AC31" s="27"/>
      <c r="AD31" s="27"/>
      <c r="AE31" s="27"/>
      <c r="AF31" s="47"/>
      <c r="AG31" s="27"/>
      <c r="AH31" s="27"/>
      <c r="AI31" s="27"/>
      <c r="AJ31" s="27"/>
      <c r="AK31" s="27"/>
      <c r="AL31" s="27"/>
      <c r="AM31" s="27"/>
      <c r="AN31" s="27"/>
    </row>
    <row r="32" spans="1:40" x14ac:dyDescent="0.2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39852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1" t="s">
        <v>1884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  <c r="AN32" s="27"/>
    </row>
    <row r="33" spans="1:40" x14ac:dyDescent="0.2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1" t="s">
        <v>1884</v>
      </c>
      <c r="W33" s="59"/>
      <c r="X33" s="46"/>
      <c r="Y33" s="27"/>
      <c r="Z33" s="27"/>
      <c r="AA33" s="27"/>
      <c r="AB33" s="4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  <c r="AN33" s="27"/>
    </row>
    <row r="34" spans="1:40" x14ac:dyDescent="0.2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1" t="s">
        <v>2032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  <c r="AN34" s="27"/>
    </row>
    <row r="35" spans="1:40" x14ac:dyDescent="0.2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2</v>
      </c>
      <c r="U35" s="33"/>
      <c r="V35" s="161" t="s">
        <v>1884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  <c r="AN35" s="27"/>
    </row>
    <row r="36" spans="1:40" x14ac:dyDescent="0.2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4600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2636</v>
      </c>
      <c r="U36" s="33"/>
      <c r="V36" s="162" t="s">
        <v>1715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  <c r="AN36" s="27"/>
    </row>
    <row r="37" spans="1:40" x14ac:dyDescent="0.2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1" t="s">
        <v>1884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  <c r="AN37" s="27"/>
    </row>
    <row r="38" spans="1:40" x14ac:dyDescent="0.2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1" t="s">
        <v>2032</v>
      </c>
      <c r="W38" s="59"/>
      <c r="X38" s="46"/>
      <c r="Y38" s="27"/>
      <c r="Z38" s="27"/>
      <c r="AA38" s="27"/>
      <c r="AB38" s="27"/>
      <c r="AC38" s="27"/>
      <c r="AD38" s="27"/>
      <c r="AE38" s="27"/>
      <c r="AF38" s="47"/>
      <c r="AG38" s="27"/>
      <c r="AH38" s="27"/>
      <c r="AI38" s="27"/>
      <c r="AJ38" s="27"/>
      <c r="AK38" s="27"/>
      <c r="AL38" s="27"/>
      <c r="AM38" s="27"/>
      <c r="AN38" s="27"/>
    </row>
    <row r="39" spans="1:40" x14ac:dyDescent="0.2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3</v>
      </c>
      <c r="U39" s="33"/>
      <c r="V39" s="161" t="s">
        <v>2032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47"/>
      <c r="AH39" s="27"/>
      <c r="AI39" s="27"/>
      <c r="AJ39" s="27"/>
      <c r="AK39" s="27"/>
      <c r="AL39" s="27"/>
      <c r="AM39" s="27"/>
      <c r="AN39" s="27"/>
    </row>
    <row r="40" spans="1:40" x14ac:dyDescent="0.2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120</v>
      </c>
      <c r="U40" s="33"/>
      <c r="V40" s="161" t="s">
        <v>1884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  <c r="AN40" s="27"/>
    </row>
    <row r="41" spans="1:40" x14ac:dyDescent="0.2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1" t="s">
        <v>1884</v>
      </c>
      <c r="W41" s="59"/>
      <c r="X41" s="46"/>
      <c r="Y41" s="27"/>
      <c r="Z41" s="27"/>
      <c r="AA41" s="27"/>
      <c r="AB41" s="27"/>
      <c r="AC41" s="27"/>
      <c r="AD41" s="27"/>
      <c r="AE41" s="27"/>
      <c r="AF41" s="47"/>
      <c r="AG41" s="27"/>
      <c r="AH41" s="27"/>
      <c r="AI41" s="27"/>
      <c r="AJ41" s="27"/>
      <c r="AK41" s="27"/>
      <c r="AL41" s="27"/>
      <c r="AM41" s="27"/>
      <c r="AN41" s="27"/>
    </row>
    <row r="42" spans="1:40" x14ac:dyDescent="0.2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1" t="s">
        <v>2032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  <c r="AN42" s="27"/>
    </row>
    <row r="43" spans="1:40" x14ac:dyDescent="0.2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61" t="s">
        <v>2032</v>
      </c>
      <c r="W43" s="59"/>
      <c r="X43" s="46"/>
      <c r="Y43" s="4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x14ac:dyDescent="0.2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1" t="s">
        <v>2032</v>
      </c>
      <c r="W44" s="59"/>
      <c r="X44" s="46"/>
      <c r="Y44" s="27"/>
      <c r="Z44" s="27"/>
      <c r="AA44" s="27"/>
      <c r="AB44" s="27"/>
      <c r="AC44" s="27"/>
      <c r="AD44" s="27"/>
      <c r="AE44" s="27"/>
      <c r="AF44" s="47"/>
      <c r="AG44" s="27"/>
      <c r="AH44" s="27"/>
      <c r="AI44" s="27"/>
      <c r="AJ44" s="27"/>
      <c r="AK44" s="27"/>
      <c r="AL44" s="27"/>
      <c r="AM44" s="47"/>
      <c r="AN44" s="27"/>
    </row>
    <row r="45" spans="1:40" x14ac:dyDescent="0.2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1" t="s">
        <v>1884</v>
      </c>
      <c r="W45" s="59"/>
      <c r="X45" s="46"/>
      <c r="Y45" s="4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x14ac:dyDescent="0.2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1" t="s">
        <v>2032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  <c r="AN46" s="27"/>
    </row>
    <row r="47" spans="1:40" x14ac:dyDescent="0.2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2016</v>
      </c>
      <c r="U47" s="33"/>
      <c r="V47" s="161" t="s">
        <v>1884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  <c r="AN47" s="27"/>
    </row>
    <row r="48" spans="1:40" x14ac:dyDescent="0.2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1" t="s">
        <v>1884</v>
      </c>
      <c r="W48" s="59"/>
      <c r="X48" s="46"/>
      <c r="Y48" s="27"/>
      <c r="Z48" s="4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x14ac:dyDescent="0.2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1" t="s">
        <v>1884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  <c r="AN49" s="27"/>
    </row>
    <row r="50" spans="1:40" x14ac:dyDescent="0.2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 t="s">
        <v>1715</v>
      </c>
      <c r="G50" s="64" t="s">
        <v>1715</v>
      </c>
      <c r="H50" s="64" t="s">
        <v>1715</v>
      </c>
      <c r="I50" s="64" t="s">
        <v>1715</v>
      </c>
      <c r="J50" s="64" t="s">
        <v>1715</v>
      </c>
      <c r="K50" s="64" t="s">
        <v>1715</v>
      </c>
      <c r="L50" s="64" t="s">
        <v>1715</v>
      </c>
      <c r="M50" s="64" t="s">
        <v>1715</v>
      </c>
      <c r="N50" s="64" t="s">
        <v>1715</v>
      </c>
      <c r="O50" s="64" t="s">
        <v>1715</v>
      </c>
      <c r="P50" s="64" t="s">
        <v>1715</v>
      </c>
      <c r="Q50" s="64" t="s">
        <v>1715</v>
      </c>
      <c r="R50" s="64" t="s">
        <v>1715</v>
      </c>
      <c r="S50" s="64" t="s">
        <v>1715</v>
      </c>
      <c r="T50" s="64" t="s">
        <v>1715</v>
      </c>
      <c r="U50" s="33"/>
      <c r="V50" s="162" t="s">
        <v>1715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  <c r="AN50" s="27"/>
    </row>
    <row r="51" spans="1:40" x14ac:dyDescent="0.2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1" t="s">
        <v>1884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47"/>
      <c r="AM51" s="27"/>
      <c r="AN51" s="27"/>
    </row>
    <row r="52" spans="1:40" x14ac:dyDescent="0.2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3131</v>
      </c>
      <c r="U52" s="33"/>
      <c r="V52" s="161" t="s">
        <v>2032</v>
      </c>
      <c r="W52" s="59"/>
      <c r="X52" s="46"/>
      <c r="Y52" s="27"/>
      <c r="Z52" s="4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x14ac:dyDescent="0.2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1" t="s">
        <v>2032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  <c r="AN53" s="27"/>
    </row>
    <row r="54" spans="1:40" x14ac:dyDescent="0.2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1" t="s">
        <v>1884</v>
      </c>
      <c r="W54" s="59"/>
      <c r="X54" s="46"/>
      <c r="Y54" s="4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  <c r="AN54" s="27"/>
    </row>
    <row r="55" spans="1:40" x14ac:dyDescent="0.2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1" t="s">
        <v>2032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  <c r="AN55" s="27"/>
    </row>
    <row r="56" spans="1:40" x14ac:dyDescent="0.2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1" t="s">
        <v>1884</v>
      </c>
      <c r="W56" s="59"/>
      <c r="X56" s="46"/>
      <c r="Y56" s="4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x14ac:dyDescent="0.2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86472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1" t="s">
        <v>2032</v>
      </c>
      <c r="W57" s="59"/>
      <c r="X57" s="46"/>
      <c r="Y57" s="4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  <c r="AN57" s="27"/>
    </row>
    <row r="58" spans="1:40" x14ac:dyDescent="0.2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1" t="s">
        <v>2032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  <c r="AN58" s="27"/>
    </row>
    <row r="59" spans="1:40" x14ac:dyDescent="0.2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1" t="s">
        <v>2032</v>
      </c>
      <c r="W59" s="59"/>
      <c r="X59" s="46"/>
      <c r="Y59" s="47"/>
      <c r="Z59" s="27"/>
      <c r="AA59" s="27"/>
      <c r="AB59" s="27"/>
      <c r="AC59" s="27"/>
      <c r="AD59" s="47"/>
      <c r="AE59" s="27"/>
      <c r="AF59" s="47"/>
      <c r="AG59" s="27"/>
      <c r="AH59" s="27"/>
      <c r="AI59" s="27"/>
      <c r="AJ59" s="27"/>
      <c r="AK59" s="27"/>
      <c r="AL59" s="27"/>
      <c r="AM59" s="27"/>
      <c r="AN59" s="27"/>
    </row>
    <row r="60" spans="1:40" x14ac:dyDescent="0.2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1" t="s">
        <v>1884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  <c r="AN60" s="27"/>
    </row>
    <row r="61" spans="1:40" x14ac:dyDescent="0.2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1" t="s">
        <v>2032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47"/>
      <c r="AM61" s="27"/>
      <c r="AN61" s="27"/>
    </row>
    <row r="62" spans="1:40" x14ac:dyDescent="0.2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1" t="s">
        <v>1884</v>
      </c>
      <c r="W62" s="59"/>
      <c r="X62" s="46"/>
      <c r="Y62" s="4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x14ac:dyDescent="0.2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162" t="s">
        <v>1715</v>
      </c>
      <c r="W63" s="59"/>
      <c r="X63" s="46"/>
      <c r="Y63" s="4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x14ac:dyDescent="0.2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1" t="s">
        <v>2032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  <c r="AN64" s="27"/>
    </row>
    <row r="65" spans="1:40" x14ac:dyDescent="0.2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1" t="s">
        <v>1884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  <c r="AN65" s="27"/>
    </row>
    <row r="66" spans="1:40" x14ac:dyDescent="0.2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19768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1" t="s">
        <v>1884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  <c r="AN66" s="27"/>
    </row>
    <row r="67" spans="1:40" x14ac:dyDescent="0.2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1" t="s">
        <v>1884</v>
      </c>
      <c r="W67" s="59"/>
      <c r="X67" s="46"/>
      <c r="Y67" s="27"/>
      <c r="Z67" s="27"/>
      <c r="AA67" s="27"/>
      <c r="AB67" s="27"/>
      <c r="AC67" s="27"/>
      <c r="AD67" s="27"/>
      <c r="AE67" s="27"/>
      <c r="AF67" s="47"/>
      <c r="AG67" s="27"/>
      <c r="AH67" s="27"/>
      <c r="AI67" s="27"/>
      <c r="AJ67" s="27"/>
      <c r="AK67" s="27"/>
      <c r="AL67" s="27"/>
      <c r="AM67" s="27"/>
      <c r="AN67" s="27"/>
    </row>
    <row r="68" spans="1:40" x14ac:dyDescent="0.2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1909</v>
      </c>
      <c r="U68" s="33"/>
      <c r="V68" s="161" t="s">
        <v>1884</v>
      </c>
      <c r="W68" s="59"/>
      <c r="X68" s="46"/>
      <c r="Y68" s="4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x14ac:dyDescent="0.2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1" t="s">
        <v>1884</v>
      </c>
      <c r="W69" s="59"/>
      <c r="X69" s="46"/>
      <c r="Y69" s="27"/>
      <c r="Z69" s="27"/>
      <c r="AA69" s="27"/>
      <c r="AB69" s="27"/>
      <c r="AC69" s="4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x14ac:dyDescent="0.2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1" t="s">
        <v>2032</v>
      </c>
      <c r="W70" s="59"/>
      <c r="X70" s="46"/>
      <c r="Y70" s="27"/>
      <c r="Z70" s="27"/>
      <c r="AA70" s="27"/>
      <c r="AB70" s="27"/>
      <c r="AC70" s="27"/>
      <c r="AD70" s="27"/>
      <c r="AE70" s="27"/>
      <c r="AF70" s="47"/>
      <c r="AG70" s="27"/>
      <c r="AH70" s="27"/>
      <c r="AI70" s="27"/>
      <c r="AJ70" s="27"/>
      <c r="AK70" s="27"/>
      <c r="AL70" s="27"/>
      <c r="AM70" s="47"/>
      <c r="AN70" s="27"/>
    </row>
    <row r="71" spans="1:40" x14ac:dyDescent="0.2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1" t="s">
        <v>1884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  <c r="AN71" s="27"/>
    </row>
    <row r="72" spans="1:40" x14ac:dyDescent="0.2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1" t="s">
        <v>1884</v>
      </c>
      <c r="W72" s="59"/>
      <c r="X72" s="46"/>
      <c r="Y72" s="47"/>
      <c r="Z72" s="27"/>
      <c r="AA72" s="27"/>
      <c r="AB72" s="27"/>
      <c r="AC72" s="27"/>
      <c r="AD72" s="27"/>
      <c r="AE72" s="27"/>
      <c r="AF72" s="27"/>
      <c r="AG72" s="27"/>
      <c r="AH72" s="47"/>
      <c r="AI72" s="27"/>
      <c r="AJ72" s="27"/>
      <c r="AK72" s="27"/>
      <c r="AL72" s="27"/>
      <c r="AM72" s="27"/>
      <c r="AN72" s="27"/>
    </row>
    <row r="73" spans="1:40" x14ac:dyDescent="0.2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1" t="s">
        <v>1884</v>
      </c>
      <c r="W73" s="59"/>
      <c r="X73" s="46"/>
      <c r="Y73" s="47"/>
      <c r="Z73" s="4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x14ac:dyDescent="0.2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8094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1" t="s">
        <v>1884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  <c r="AN74" s="27"/>
    </row>
    <row r="75" spans="1:40" x14ac:dyDescent="0.2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1" t="s">
        <v>2032</v>
      </c>
      <c r="W75" s="59"/>
      <c r="X75" s="46"/>
      <c r="Y75" s="27"/>
      <c r="Z75" s="4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 x14ac:dyDescent="0.2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1" t="s">
        <v>2032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/>
      <c r="AN76" s="27"/>
    </row>
    <row r="77" spans="1:40" x14ac:dyDescent="0.2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1" t="s">
        <v>1884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47"/>
      <c r="AM77" s="47"/>
      <c r="AN77" s="27"/>
    </row>
    <row r="78" spans="1:40" x14ac:dyDescent="0.2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1" t="s">
        <v>2032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  <c r="AN78" s="27"/>
    </row>
    <row r="79" spans="1:40" x14ac:dyDescent="0.2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1" t="s">
        <v>1884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  <c r="AN79" s="27"/>
    </row>
    <row r="80" spans="1:40" x14ac:dyDescent="0.2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1" t="s">
        <v>1884</v>
      </c>
      <c r="W80" s="59"/>
      <c r="X80" s="4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/>
      <c r="AN80" s="27"/>
    </row>
    <row r="81" spans="1:40" x14ac:dyDescent="0.2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1" t="s">
        <v>1884</v>
      </c>
      <c r="W81" s="59"/>
      <c r="X81" s="4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  <c r="AN81" s="27"/>
    </row>
    <row r="82" spans="1:40" x14ac:dyDescent="0.2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1" t="s">
        <v>1884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  <c r="AN82" s="27"/>
    </row>
    <row r="83" spans="1:40" x14ac:dyDescent="0.2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1" t="s">
        <v>1884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47"/>
      <c r="AM83" s="47"/>
      <c r="AN83" s="27"/>
    </row>
    <row r="84" spans="1:40" x14ac:dyDescent="0.2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1" t="s">
        <v>1884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  <c r="AN84" s="27"/>
    </row>
    <row r="85" spans="1:40" x14ac:dyDescent="0.2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1" t="s">
        <v>1884</v>
      </c>
      <c r="W85" s="59"/>
      <c r="X85" s="46"/>
      <c r="Y85" s="27"/>
      <c r="Z85" s="4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:40" x14ac:dyDescent="0.2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1" t="s">
        <v>1884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  <c r="AN86" s="27"/>
    </row>
    <row r="87" spans="1:40" x14ac:dyDescent="0.2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425</v>
      </c>
      <c r="U87" s="33"/>
      <c r="V87" s="161" t="s">
        <v>1884</v>
      </c>
      <c r="W87" s="59"/>
      <c r="X87" s="46"/>
      <c r="Y87" s="27"/>
      <c r="Z87" s="27"/>
      <c r="AA87" s="27"/>
      <c r="AB87" s="27"/>
      <c r="AC87" s="27"/>
      <c r="AD87" s="27"/>
      <c r="AE87" s="27"/>
      <c r="AF87" s="47"/>
      <c r="AG87" s="27"/>
      <c r="AH87" s="27"/>
      <c r="AI87" s="27"/>
      <c r="AJ87" s="27"/>
      <c r="AK87" s="27"/>
      <c r="AL87" s="27"/>
      <c r="AM87" s="27"/>
      <c r="AN87" s="27"/>
    </row>
    <row r="88" spans="1:40" x14ac:dyDescent="0.2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170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1" t="s">
        <v>1884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  <c r="AN88" s="27"/>
    </row>
    <row r="89" spans="1:40" x14ac:dyDescent="0.2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3452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240</v>
      </c>
      <c r="U89" s="33"/>
      <c r="V89" s="161" t="s">
        <v>1884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47"/>
      <c r="AM89" s="27"/>
      <c r="AN89" s="27"/>
    </row>
    <row r="90" spans="1:40" x14ac:dyDescent="0.2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1" t="s">
        <v>1884</v>
      </c>
      <c r="W90" s="59"/>
      <c r="X90" s="46"/>
      <c r="Y90" s="4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:40" x14ac:dyDescent="0.2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1" t="s">
        <v>1884</v>
      </c>
      <c r="W91" s="59"/>
      <c r="X91" s="46"/>
      <c r="Y91" s="27"/>
      <c r="Z91" s="27"/>
      <c r="AA91" s="27"/>
      <c r="AB91" s="27"/>
      <c r="AC91" s="27"/>
      <c r="AD91" s="27"/>
      <c r="AE91" s="27"/>
      <c r="AF91" s="47"/>
      <c r="AG91" s="27"/>
      <c r="AH91" s="27"/>
      <c r="AI91" s="27"/>
      <c r="AJ91" s="27"/>
      <c r="AK91" s="27"/>
      <c r="AL91" s="27"/>
      <c r="AM91" s="27"/>
      <c r="AN91" s="27"/>
    </row>
    <row r="92" spans="1:40" x14ac:dyDescent="0.2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1" t="s">
        <v>1884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/>
      <c r="AN92" s="27"/>
    </row>
    <row r="93" spans="1:40" x14ac:dyDescent="0.2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1" t="s">
        <v>1884</v>
      </c>
      <c r="W93" s="59"/>
      <c r="X93" s="46"/>
      <c r="Y93" s="27"/>
      <c r="Z93" s="27"/>
      <c r="AA93" s="27"/>
      <c r="AB93" s="27"/>
      <c r="AC93" s="27"/>
      <c r="AD93" s="27"/>
      <c r="AE93" s="27"/>
      <c r="AF93" s="47"/>
      <c r="AG93" s="27"/>
      <c r="AH93" s="27"/>
      <c r="AI93" s="27"/>
      <c r="AJ93" s="27"/>
      <c r="AK93" s="27"/>
      <c r="AL93" s="27"/>
      <c r="AM93" s="27"/>
      <c r="AN93" s="27"/>
    </row>
    <row r="94" spans="1:40" x14ac:dyDescent="0.2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1" t="s">
        <v>1841</v>
      </c>
      <c r="W94" s="59"/>
      <c r="X94" s="46"/>
      <c r="Y94" s="27"/>
      <c r="Z94" s="27"/>
      <c r="AA94" s="27"/>
      <c r="AB94" s="27"/>
      <c r="AC94" s="27"/>
      <c r="AD94" s="27"/>
      <c r="AE94" s="27"/>
      <c r="AF94" s="47"/>
      <c r="AG94" s="27"/>
      <c r="AH94" s="27"/>
      <c r="AI94" s="27"/>
      <c r="AJ94" s="27"/>
      <c r="AK94" s="27"/>
      <c r="AL94" s="27"/>
      <c r="AM94" s="27"/>
      <c r="AN94" s="27"/>
    </row>
    <row r="95" spans="1:40" x14ac:dyDescent="0.2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1" t="s">
        <v>1884</v>
      </c>
      <c r="W95" s="59"/>
      <c r="X95" s="46"/>
      <c r="Y95" s="27"/>
      <c r="Z95" s="27"/>
      <c r="AA95" s="27"/>
      <c r="AB95" s="27"/>
      <c r="AC95" s="27"/>
      <c r="AD95" s="27"/>
      <c r="AE95" s="27"/>
      <c r="AF95" s="47"/>
      <c r="AG95" s="27"/>
      <c r="AH95" s="27"/>
      <c r="AI95" s="27"/>
      <c r="AJ95" s="27"/>
      <c r="AK95" s="27"/>
      <c r="AL95" s="27"/>
      <c r="AM95" s="27"/>
      <c r="AN95" s="27"/>
    </row>
    <row r="96" spans="1:40" x14ac:dyDescent="0.2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1" t="s">
        <v>1884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  <c r="AN96" s="27"/>
    </row>
    <row r="97" spans="1:40" x14ac:dyDescent="0.2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1" t="s">
        <v>1884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  <c r="AN97" s="27"/>
    </row>
    <row r="98" spans="1:40" x14ac:dyDescent="0.2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5775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1" t="s">
        <v>2032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  <c r="AN98" s="27"/>
    </row>
    <row r="99" spans="1:40" x14ac:dyDescent="0.2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1" t="s">
        <v>1884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47"/>
      <c r="AM99" s="47"/>
      <c r="AN99" s="27"/>
    </row>
    <row r="100" spans="1:40" x14ac:dyDescent="0.2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1" t="s">
        <v>2032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47"/>
      <c r="AM100" s="47"/>
      <c r="AN100" s="27"/>
    </row>
    <row r="101" spans="1:40" x14ac:dyDescent="0.2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1" t="s">
        <v>2032</v>
      </c>
      <c r="W101" s="59"/>
      <c r="X101" s="46"/>
      <c r="Y101" s="4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  <c r="AN101" s="27"/>
    </row>
    <row r="102" spans="1:40" x14ac:dyDescent="0.2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1" t="s">
        <v>1884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  <c r="AN102" s="27"/>
    </row>
    <row r="103" spans="1:40" x14ac:dyDescent="0.2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1" t="s">
        <v>2032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  <c r="AN103" s="27"/>
    </row>
    <row r="104" spans="1:40" x14ac:dyDescent="0.2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1" t="s">
        <v>1884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/>
      <c r="AN104" s="27"/>
    </row>
    <row r="105" spans="1:40" x14ac:dyDescent="0.2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1" t="s">
        <v>1884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47"/>
      <c r="AG105" s="27"/>
      <c r="AH105" s="27"/>
      <c r="AI105" s="27"/>
      <c r="AJ105" s="27"/>
      <c r="AK105" s="27"/>
      <c r="AL105" s="27"/>
      <c r="AM105" s="27"/>
      <c r="AN105" s="27"/>
    </row>
    <row r="106" spans="1:40" x14ac:dyDescent="0.2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1" t="s">
        <v>1884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  <c r="AN106" s="27"/>
    </row>
    <row r="107" spans="1:40" x14ac:dyDescent="0.2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1" t="s">
        <v>1884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  <c r="AN107" s="27"/>
    </row>
    <row r="108" spans="1:40" x14ac:dyDescent="0.2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1" t="s">
        <v>1884</v>
      </c>
      <c r="W108" s="59"/>
      <c r="X108" s="46"/>
      <c r="Y108" s="47"/>
      <c r="Z108" s="27"/>
      <c r="AA108" s="27"/>
      <c r="AB108" s="27"/>
      <c r="AC108" s="27"/>
      <c r="AD108" s="27"/>
      <c r="AE108" s="27"/>
      <c r="AF108" s="47"/>
      <c r="AG108" s="27"/>
      <c r="AH108" s="27"/>
      <c r="AI108" s="27"/>
      <c r="AJ108" s="27"/>
      <c r="AK108" s="27"/>
      <c r="AL108" s="27"/>
      <c r="AM108" s="27"/>
      <c r="AN108" s="27"/>
    </row>
    <row r="109" spans="1:40" x14ac:dyDescent="0.2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482</v>
      </c>
      <c r="U109" s="33"/>
      <c r="V109" s="161" t="s">
        <v>1884</v>
      </c>
      <c r="W109" s="59"/>
      <c r="X109" s="46"/>
      <c r="Y109" s="4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</row>
    <row r="110" spans="1:40" x14ac:dyDescent="0.2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1" t="s">
        <v>2032</v>
      </c>
      <c r="W110" s="59"/>
      <c r="X110" s="46"/>
      <c r="Y110" s="27"/>
      <c r="Z110" s="27"/>
      <c r="AA110" s="27"/>
      <c r="AB110" s="47"/>
      <c r="AC110" s="27"/>
      <c r="AD110" s="27"/>
      <c r="AE110" s="27"/>
      <c r="AF110" s="47"/>
      <c r="AG110" s="27"/>
      <c r="AH110" s="27"/>
      <c r="AI110" s="27"/>
      <c r="AJ110" s="27"/>
      <c r="AK110" s="27"/>
      <c r="AL110" s="27"/>
      <c r="AM110" s="27"/>
      <c r="AN110" s="27"/>
    </row>
    <row r="111" spans="1:40" x14ac:dyDescent="0.2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1" t="s">
        <v>1884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  <c r="AN111" s="27"/>
    </row>
    <row r="112" spans="1:40" x14ac:dyDescent="0.2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1" t="s">
        <v>1884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  <c r="AN112" s="27"/>
    </row>
    <row r="113" spans="1:40" x14ac:dyDescent="0.2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1" t="s">
        <v>1884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47"/>
      <c r="AG113" s="27"/>
      <c r="AH113" s="27"/>
      <c r="AI113" s="27"/>
      <c r="AJ113" s="27"/>
      <c r="AK113" s="27"/>
      <c r="AL113" s="27"/>
      <c r="AM113" s="27"/>
      <c r="AN113" s="27"/>
    </row>
    <row r="114" spans="1:40" x14ac:dyDescent="0.2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48</v>
      </c>
      <c r="U114" s="33"/>
      <c r="V114" s="161" t="s">
        <v>1884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47"/>
      <c r="AG114" s="27"/>
      <c r="AH114" s="27"/>
      <c r="AI114" s="27"/>
      <c r="AJ114" s="27"/>
      <c r="AK114" s="27"/>
      <c r="AL114" s="27"/>
      <c r="AM114" s="27"/>
      <c r="AN114" s="27"/>
    </row>
    <row r="115" spans="1:40" x14ac:dyDescent="0.2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1" t="s">
        <v>1884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  <c r="AN115" s="27"/>
    </row>
    <row r="116" spans="1:40" x14ac:dyDescent="0.2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1" t="s">
        <v>1884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  <c r="AN116" s="27"/>
    </row>
    <row r="117" spans="1:40" x14ac:dyDescent="0.2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1" t="s">
        <v>1884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47"/>
      <c r="AG117" s="27"/>
      <c r="AH117" s="27"/>
      <c r="AI117" s="27"/>
      <c r="AJ117" s="27"/>
      <c r="AK117" s="27"/>
      <c r="AL117" s="27"/>
      <c r="AM117" s="27"/>
      <c r="AN117" s="27"/>
    </row>
    <row r="118" spans="1:40" x14ac:dyDescent="0.2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1" t="s">
        <v>1884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  <c r="AN118" s="27"/>
    </row>
    <row r="119" spans="1:40" x14ac:dyDescent="0.2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1" t="s">
        <v>2032</v>
      </c>
      <c r="W119" s="59"/>
      <c r="X119" s="46"/>
      <c r="Y119" s="4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:40" x14ac:dyDescent="0.2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1" t="s">
        <v>1884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  <c r="AN120" s="27"/>
    </row>
    <row r="121" spans="1:40" x14ac:dyDescent="0.2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1" t="s">
        <v>1884</v>
      </c>
      <c r="W121" s="59"/>
      <c r="X121" s="46"/>
      <c r="Y121" s="27"/>
      <c r="Z121" s="27"/>
      <c r="AA121" s="27"/>
      <c r="AB121" s="47"/>
      <c r="AC121" s="27"/>
      <c r="AD121" s="27"/>
      <c r="AE121" s="47"/>
      <c r="AF121" s="27"/>
      <c r="AG121" s="27"/>
      <c r="AH121" s="27"/>
      <c r="AI121" s="27"/>
      <c r="AJ121" s="27"/>
      <c r="AK121" s="27"/>
      <c r="AL121" s="27"/>
      <c r="AM121" s="47"/>
      <c r="AN121" s="27"/>
    </row>
    <row r="122" spans="1:40" x14ac:dyDescent="0.2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1" t="s">
        <v>1884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  <c r="AN122" s="27"/>
    </row>
    <row r="123" spans="1:40" x14ac:dyDescent="0.2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1" t="s">
        <v>2032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  <c r="AN123" s="27"/>
    </row>
    <row r="124" spans="1:40" x14ac:dyDescent="0.2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1" t="s">
        <v>1884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  <c r="AN124" s="27"/>
    </row>
    <row r="125" spans="1:40" x14ac:dyDescent="0.2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8424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1" t="s">
        <v>1884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  <c r="AN125" s="27"/>
    </row>
    <row r="126" spans="1:40" x14ac:dyDescent="0.2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1" t="s">
        <v>2032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  <c r="AN126" s="27"/>
    </row>
    <row r="127" spans="1:40" x14ac:dyDescent="0.2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1" t="s">
        <v>1884</v>
      </c>
      <c r="W127" s="59"/>
      <c r="X127" s="46"/>
      <c r="Y127" s="27"/>
      <c r="Z127" s="4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  <c r="AN127" s="27"/>
    </row>
    <row r="128" spans="1:40" x14ac:dyDescent="0.2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400</v>
      </c>
      <c r="U128" s="33"/>
      <c r="V128" s="161" t="s">
        <v>1884</v>
      </c>
      <c r="W128" s="59"/>
      <c r="X128" s="46"/>
      <c r="Y128" s="4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:40" x14ac:dyDescent="0.2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180</v>
      </c>
      <c r="U129" s="33"/>
      <c r="V129" s="161" t="s">
        <v>2032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  <c r="AN129" s="27"/>
    </row>
    <row r="130" spans="1:40" x14ac:dyDescent="0.2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21600</v>
      </c>
      <c r="T130" s="64">
        <v>0</v>
      </c>
      <c r="U130" s="33"/>
      <c r="V130" s="161" t="s">
        <v>1884</v>
      </c>
      <c r="W130" s="59"/>
      <c r="X130" s="46"/>
      <c r="Y130" s="27"/>
      <c r="Z130" s="27"/>
      <c r="AA130" s="27"/>
      <c r="AB130" s="27"/>
      <c r="AC130" s="4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:40" x14ac:dyDescent="0.2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1" t="s">
        <v>2032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  <c r="AN131" s="27"/>
    </row>
    <row r="132" spans="1:40" x14ac:dyDescent="0.2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1" t="s">
        <v>1884</v>
      </c>
      <c r="W132" s="59"/>
      <c r="X132" s="46"/>
      <c r="Y132" s="27"/>
      <c r="Z132" s="4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:40" x14ac:dyDescent="0.2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6000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1" t="s">
        <v>1884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  <c r="AN133" s="27"/>
    </row>
    <row r="134" spans="1:40" x14ac:dyDescent="0.2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1" t="s">
        <v>2032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  <c r="AN134" s="27"/>
    </row>
    <row r="135" spans="1:40" x14ac:dyDescent="0.2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1" t="s">
        <v>2032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  <c r="AN135" s="27"/>
    </row>
    <row r="136" spans="1:40" x14ac:dyDescent="0.2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1" t="s">
        <v>2032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47"/>
      <c r="AM136" s="47"/>
      <c r="AN136" s="27"/>
    </row>
    <row r="137" spans="1:40" x14ac:dyDescent="0.2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1" t="s">
        <v>2032</v>
      </c>
      <c r="W137" s="59"/>
      <c r="X137" s="46"/>
      <c r="Y137" s="4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</row>
    <row r="138" spans="1:40" x14ac:dyDescent="0.2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1600</v>
      </c>
      <c r="U138" s="33"/>
      <c r="V138" s="161" t="s">
        <v>1884</v>
      </c>
      <c r="W138" s="59"/>
      <c r="X138" s="46"/>
      <c r="Y138" s="4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:40" x14ac:dyDescent="0.2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1" t="s">
        <v>1884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  <c r="AN139" s="27"/>
    </row>
    <row r="140" spans="1:40" x14ac:dyDescent="0.2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7200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520</v>
      </c>
      <c r="U140" s="33"/>
      <c r="V140" s="161" t="s">
        <v>1884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  <c r="AN140" s="27"/>
    </row>
    <row r="141" spans="1:40" x14ac:dyDescent="0.2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960</v>
      </c>
      <c r="U141" s="33"/>
      <c r="V141" s="161" t="s">
        <v>2032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  <c r="AN141" s="27"/>
    </row>
    <row r="142" spans="1:40" x14ac:dyDescent="0.2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4705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1" t="s">
        <v>1884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47"/>
      <c r="AI142" s="27"/>
      <c r="AJ142" s="27"/>
      <c r="AK142" s="27"/>
      <c r="AL142" s="27"/>
      <c r="AM142" s="27"/>
      <c r="AN142" s="27"/>
    </row>
    <row r="143" spans="1:40" x14ac:dyDescent="0.2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95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112</v>
      </c>
      <c r="U143" s="33"/>
      <c r="V143" s="161" t="s">
        <v>1884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  <c r="AN143" s="27"/>
    </row>
    <row r="144" spans="1:40" x14ac:dyDescent="0.2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1" t="s">
        <v>1884</v>
      </c>
      <c r="W144" s="59"/>
      <c r="X144" s="46"/>
      <c r="Y144" s="27"/>
      <c r="Z144" s="27"/>
      <c r="AA144" s="27"/>
      <c r="AB144" s="27"/>
      <c r="AC144" s="47"/>
      <c r="AD144" s="27"/>
      <c r="AE144" s="27"/>
      <c r="AF144" s="47"/>
      <c r="AG144" s="27"/>
      <c r="AH144" s="27"/>
      <c r="AI144" s="27"/>
      <c r="AJ144" s="27"/>
      <c r="AK144" s="27"/>
      <c r="AL144" s="27"/>
      <c r="AM144" s="27"/>
      <c r="AN144" s="27"/>
    </row>
    <row r="145" spans="1:40" x14ac:dyDescent="0.2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640</v>
      </c>
      <c r="U145" s="33"/>
      <c r="V145" s="161" t="s">
        <v>2032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  <c r="AN145" s="27"/>
    </row>
    <row r="146" spans="1:40" x14ac:dyDescent="0.2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1" t="s">
        <v>1884</v>
      </c>
      <c r="W146" s="59"/>
      <c r="X146" s="46"/>
      <c r="Y146" s="27"/>
      <c r="Z146" s="27"/>
      <c r="AA146" s="27"/>
      <c r="AB146" s="4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</row>
    <row r="147" spans="1:40" x14ac:dyDescent="0.2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6797</v>
      </c>
      <c r="G147" s="64">
        <v>0</v>
      </c>
      <c r="H147" s="64">
        <v>0</v>
      </c>
      <c r="I147" s="64">
        <v>0</v>
      </c>
      <c r="J147" s="64">
        <v>0</v>
      </c>
      <c r="K147" s="64">
        <v>102001</v>
      </c>
      <c r="L147" s="64">
        <v>0</v>
      </c>
      <c r="M147" s="64">
        <v>18000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1" t="s">
        <v>1884</v>
      </c>
      <c r="W147" s="59"/>
      <c r="X147" s="46"/>
      <c r="Y147" s="27"/>
      <c r="Z147" s="27"/>
      <c r="AA147" s="27"/>
      <c r="AB147" s="27"/>
      <c r="AC147" s="4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</row>
    <row r="148" spans="1:40" x14ac:dyDescent="0.2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1" t="s">
        <v>1884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47"/>
      <c r="AG148" s="27"/>
      <c r="AH148" s="27"/>
      <c r="AI148" s="27"/>
      <c r="AJ148" s="27"/>
      <c r="AK148" s="27"/>
      <c r="AL148" s="27"/>
      <c r="AM148" s="27"/>
      <c r="AN148" s="27"/>
    </row>
    <row r="149" spans="1:40" x14ac:dyDescent="0.2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1" t="s">
        <v>2032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  <c r="AN149" s="27"/>
    </row>
    <row r="150" spans="1:40" x14ac:dyDescent="0.2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1" t="s">
        <v>2032</v>
      </c>
      <c r="W150" s="59"/>
      <c r="X150" s="46"/>
      <c r="Y150" s="4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:40" x14ac:dyDescent="0.2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1" t="s">
        <v>1884</v>
      </c>
      <c r="W151" s="59"/>
      <c r="X151" s="46"/>
      <c r="Y151" s="27"/>
      <c r="Z151" s="27"/>
      <c r="AA151" s="27"/>
      <c r="AB151" s="4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  <c r="AN151" s="27"/>
    </row>
    <row r="152" spans="1:40" x14ac:dyDescent="0.2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576</v>
      </c>
      <c r="U152" s="33"/>
      <c r="V152" s="161" t="s">
        <v>2032</v>
      </c>
      <c r="W152" s="59"/>
      <c r="X152" s="46"/>
      <c r="Y152" s="4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47"/>
      <c r="AM152" s="27"/>
      <c r="AN152" s="27"/>
    </row>
    <row r="153" spans="1:40" x14ac:dyDescent="0.2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1" t="s">
        <v>2032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  <c r="AN153" s="27"/>
    </row>
    <row r="154" spans="1:40" x14ac:dyDescent="0.2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1" t="s">
        <v>1884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  <c r="AN154" s="27"/>
    </row>
    <row r="155" spans="1:40" x14ac:dyDescent="0.2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12000</v>
      </c>
      <c r="T155" s="64">
        <v>0</v>
      </c>
      <c r="U155" s="33"/>
      <c r="V155" s="161" t="s">
        <v>1884</v>
      </c>
      <c r="W155" s="59"/>
      <c r="X155" s="46"/>
      <c r="Y155" s="4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:40" x14ac:dyDescent="0.2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2350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1" t="s">
        <v>1884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  <c r="AN156" s="27"/>
    </row>
    <row r="157" spans="1:40" x14ac:dyDescent="0.2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17936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1" t="s">
        <v>1884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  <c r="AN157" s="27"/>
    </row>
    <row r="158" spans="1:40" x14ac:dyDescent="0.2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1800</v>
      </c>
      <c r="U158" s="33"/>
      <c r="V158" s="161" t="s">
        <v>1884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  <c r="AN158" s="27"/>
    </row>
    <row r="159" spans="1:40" x14ac:dyDescent="0.2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793</v>
      </c>
      <c r="U159" s="33"/>
      <c r="V159" s="161" t="s">
        <v>2032</v>
      </c>
      <c r="W159" s="59"/>
      <c r="X159" s="46"/>
      <c r="Y159" s="47"/>
      <c r="Z159" s="4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  <c r="AN159" s="27"/>
    </row>
    <row r="160" spans="1:40" x14ac:dyDescent="0.2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332</v>
      </c>
      <c r="U160" s="33"/>
      <c r="V160" s="161" t="s">
        <v>1884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  <c r="AN160" s="27"/>
    </row>
    <row r="161" spans="1:40" x14ac:dyDescent="0.2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40317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1" t="s">
        <v>1884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47"/>
      <c r="AG161" s="27"/>
      <c r="AH161" s="27"/>
      <c r="AI161" s="27"/>
      <c r="AJ161" s="27"/>
      <c r="AK161" s="27"/>
      <c r="AL161" s="27"/>
      <c r="AM161" s="27"/>
      <c r="AN161" s="27"/>
    </row>
    <row r="162" spans="1:40" x14ac:dyDescent="0.2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1" t="s">
        <v>2032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47"/>
      <c r="AG162" s="27"/>
      <c r="AH162" s="27"/>
      <c r="AI162" s="27"/>
      <c r="AJ162" s="27"/>
      <c r="AK162" s="27"/>
      <c r="AL162" s="27"/>
      <c r="AM162" s="47"/>
      <c r="AN162" s="27"/>
    </row>
    <row r="163" spans="1:40" x14ac:dyDescent="0.2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33"/>
      <c r="V163" s="162" t="s">
        <v>1715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47"/>
      <c r="AG163" s="27"/>
      <c r="AH163" s="27"/>
      <c r="AI163" s="27"/>
      <c r="AJ163" s="27"/>
      <c r="AK163" s="27"/>
      <c r="AL163" s="27"/>
      <c r="AM163" s="27"/>
      <c r="AN163" s="27"/>
    </row>
    <row r="164" spans="1:40" x14ac:dyDescent="0.2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1" t="s">
        <v>2032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  <c r="AN164" s="27"/>
    </row>
    <row r="165" spans="1:40" x14ac:dyDescent="0.2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1" t="s">
        <v>2032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47"/>
      <c r="AG165" s="27"/>
      <c r="AH165" s="27"/>
      <c r="AI165" s="27"/>
      <c r="AJ165" s="27"/>
      <c r="AK165" s="27"/>
      <c r="AL165" s="27"/>
      <c r="AM165" s="27"/>
      <c r="AN165" s="27"/>
    </row>
    <row r="166" spans="1:40" x14ac:dyDescent="0.2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1" t="s">
        <v>1884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  <c r="AN166" s="27"/>
    </row>
    <row r="167" spans="1:40" s="2" customFormat="1" x14ac:dyDescent="0.2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2400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1" t="s">
        <v>2032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47"/>
      <c r="AL167" s="47"/>
      <c r="AM167" s="47"/>
      <c r="AN167" s="27"/>
    </row>
    <row r="168" spans="1:40" x14ac:dyDescent="0.2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1" t="s">
        <v>1884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  <c r="AN168" s="27"/>
    </row>
    <row r="169" spans="1:40" x14ac:dyDescent="0.2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9965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1" t="s">
        <v>1884</v>
      </c>
      <c r="W169" s="59"/>
      <c r="X169" s="46"/>
      <c r="Y169" s="4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x14ac:dyDescent="0.2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1" t="s">
        <v>1884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  <c r="AN170" s="27"/>
    </row>
    <row r="171" spans="1:40" x14ac:dyDescent="0.2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1" t="s">
        <v>2032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  <c r="AN171" s="27"/>
    </row>
    <row r="172" spans="1:40" x14ac:dyDescent="0.2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1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120</v>
      </c>
      <c r="U172" s="33"/>
      <c r="V172" s="161" t="s">
        <v>2032</v>
      </c>
      <c r="W172" s="59"/>
      <c r="X172" s="46"/>
      <c r="Y172" s="27"/>
      <c r="Z172" s="27"/>
      <c r="AA172" s="27"/>
      <c r="AB172" s="27"/>
      <c r="AC172" s="27"/>
      <c r="AD172" s="4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1:40" x14ac:dyDescent="0.2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1" t="s">
        <v>1884</v>
      </c>
      <c r="W173" s="59"/>
      <c r="X173" s="46"/>
      <c r="Y173" s="4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  <c r="AN173" s="27"/>
    </row>
    <row r="174" spans="1:40" x14ac:dyDescent="0.2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1" t="s">
        <v>2032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  <c r="AN174" s="27"/>
    </row>
    <row r="175" spans="1:40" x14ac:dyDescent="0.2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1" t="s">
        <v>1884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47"/>
      <c r="AG175" s="27"/>
      <c r="AH175" s="27"/>
      <c r="AI175" s="27"/>
      <c r="AJ175" s="27"/>
      <c r="AK175" s="27"/>
      <c r="AL175" s="27"/>
      <c r="AM175" s="27"/>
      <c r="AN175" s="27"/>
    </row>
    <row r="176" spans="1:40" x14ac:dyDescent="0.2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1" t="s">
        <v>1884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  <c r="AN176" s="27"/>
    </row>
    <row r="177" spans="1:40" x14ac:dyDescent="0.2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1" t="s">
        <v>1884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x14ac:dyDescent="0.2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552</v>
      </c>
      <c r="U178" s="33"/>
      <c r="V178" s="161" t="s">
        <v>1884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47"/>
      <c r="AL178" s="27"/>
      <c r="AM178" s="27"/>
      <c r="AN178" s="27"/>
    </row>
    <row r="179" spans="1:40" x14ac:dyDescent="0.2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1" t="s">
        <v>2032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x14ac:dyDescent="0.2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1" t="s">
        <v>2032</v>
      </c>
      <c r="W180" s="59"/>
      <c r="X180" s="46"/>
      <c r="Y180" s="4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  <c r="AN180" s="27"/>
    </row>
    <row r="181" spans="1:40" x14ac:dyDescent="0.2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1" t="s">
        <v>1884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  <c r="AN181" s="27"/>
    </row>
    <row r="182" spans="1:40" x14ac:dyDescent="0.2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1" t="s">
        <v>1884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  <c r="AN182" s="27"/>
    </row>
    <row r="183" spans="1:40" x14ac:dyDescent="0.2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1" t="s">
        <v>1884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  <c r="AN183" s="27"/>
    </row>
    <row r="184" spans="1:40" s="2" customFormat="1" x14ac:dyDescent="0.2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1" t="s">
        <v>2032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  <c r="AN184" s="27"/>
    </row>
    <row r="185" spans="1:40" x14ac:dyDescent="0.2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1" t="s">
        <v>1884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  <c r="AN185" s="27"/>
    </row>
    <row r="186" spans="1:40" x14ac:dyDescent="0.2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1" t="s">
        <v>1884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/>
      <c r="AN186" s="27"/>
    </row>
    <row r="187" spans="1:40" x14ac:dyDescent="0.2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1" t="s">
        <v>1884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47"/>
      <c r="AG187" s="27"/>
      <c r="AH187" s="27"/>
      <c r="AI187" s="27"/>
      <c r="AJ187" s="27"/>
      <c r="AK187" s="27"/>
      <c r="AL187" s="27"/>
      <c r="AM187" s="27"/>
      <c r="AN187" s="27"/>
    </row>
    <row r="188" spans="1:40" x14ac:dyDescent="0.2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1" t="s">
        <v>2032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47"/>
      <c r="AG188" s="27"/>
      <c r="AH188" s="27"/>
      <c r="AI188" s="27"/>
      <c r="AJ188" s="27"/>
      <c r="AK188" s="27"/>
      <c r="AL188" s="27"/>
      <c r="AM188" s="27"/>
      <c r="AN188" s="27"/>
    </row>
    <row r="189" spans="1:40" x14ac:dyDescent="0.2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1" t="s">
        <v>1884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47"/>
      <c r="AM189" s="27"/>
      <c r="AN189" s="27"/>
    </row>
    <row r="190" spans="1:40" x14ac:dyDescent="0.2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700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209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1" t="s">
        <v>1884</v>
      </c>
      <c r="W190" s="59"/>
      <c r="X190" s="46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47"/>
      <c r="AN190" s="27"/>
    </row>
    <row r="191" spans="1:40" x14ac:dyDescent="0.2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1" t="s">
        <v>1884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47"/>
      <c r="AN191" s="27"/>
    </row>
    <row r="192" spans="1:40" x14ac:dyDescent="0.2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1" t="s">
        <v>1884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7"/>
      <c r="AN192" s="27"/>
    </row>
    <row r="193" spans="1:40" x14ac:dyDescent="0.2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1" t="s">
        <v>2032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  <c r="AN193" s="27"/>
    </row>
    <row r="194" spans="1:40" x14ac:dyDescent="0.2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1" t="s">
        <v>1884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  <c r="AN194" s="27"/>
    </row>
    <row r="195" spans="1:40" x14ac:dyDescent="0.2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1" t="s">
        <v>2032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  <c r="AN195" s="27"/>
    </row>
    <row r="196" spans="1:40" x14ac:dyDescent="0.2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1" t="s">
        <v>1841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47"/>
      <c r="AN196" s="27"/>
    </row>
    <row r="197" spans="1:40" x14ac:dyDescent="0.2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1" t="s">
        <v>2032</v>
      </c>
      <c r="W197" s="59"/>
      <c r="X197" s="46"/>
      <c r="Y197" s="27"/>
      <c r="Z197" s="27"/>
      <c r="AA197" s="27"/>
      <c r="AB197" s="4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</row>
    <row r="198" spans="1:40" x14ac:dyDescent="0.2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1" t="s">
        <v>1884</v>
      </c>
      <c r="W198" s="59"/>
      <c r="X198" s="46"/>
      <c r="Y198" s="4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  <c r="AN198" s="27"/>
    </row>
    <row r="199" spans="1:40" x14ac:dyDescent="0.2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1" t="s">
        <v>1884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47"/>
      <c r="AM199" s="47"/>
      <c r="AN199" s="27"/>
    </row>
    <row r="200" spans="1:40" x14ac:dyDescent="0.2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33"/>
      <c r="V200" s="161" t="s">
        <v>2032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  <c r="AN200" s="27"/>
    </row>
    <row r="201" spans="1:40" x14ac:dyDescent="0.2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1" t="s">
        <v>1884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x14ac:dyDescent="0.2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1" t="s">
        <v>2032</v>
      </c>
      <c r="W202" s="59"/>
      <c r="X202" s="46"/>
      <c r="Y202" s="27"/>
      <c r="Z202" s="27"/>
      <c r="AA202" s="27"/>
      <c r="AB202" s="4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x14ac:dyDescent="0.2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1" t="s">
        <v>2032</v>
      </c>
      <c r="W203" s="59"/>
      <c r="X203" s="46"/>
      <c r="Y203" s="4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47"/>
      <c r="AN203" s="27"/>
    </row>
    <row r="204" spans="1:40" x14ac:dyDescent="0.2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1" t="s">
        <v>2032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47"/>
      <c r="AM204" s="27"/>
      <c r="AN204" s="27"/>
    </row>
    <row r="205" spans="1:40" x14ac:dyDescent="0.2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 t="s">
        <v>1715</v>
      </c>
      <c r="G205" s="64" t="s">
        <v>1715</v>
      </c>
      <c r="H205" s="64" t="s">
        <v>1715</v>
      </c>
      <c r="I205" s="64" t="s">
        <v>1715</v>
      </c>
      <c r="J205" s="64" t="s">
        <v>1715</v>
      </c>
      <c r="K205" s="64" t="s">
        <v>1715</v>
      </c>
      <c r="L205" s="64" t="s">
        <v>1715</v>
      </c>
      <c r="M205" s="64" t="s">
        <v>1715</v>
      </c>
      <c r="N205" s="64" t="s">
        <v>1715</v>
      </c>
      <c r="O205" s="64" t="s">
        <v>1715</v>
      </c>
      <c r="P205" s="64" t="s">
        <v>1715</v>
      </c>
      <c r="Q205" s="64" t="s">
        <v>1715</v>
      </c>
      <c r="R205" s="64" t="s">
        <v>1715</v>
      </c>
      <c r="S205" s="64" t="s">
        <v>1715</v>
      </c>
      <c r="T205" s="64" t="s">
        <v>1715</v>
      </c>
      <c r="U205" s="33"/>
      <c r="V205" s="162" t="s">
        <v>1715</v>
      </c>
      <c r="W205" s="59"/>
      <c r="X205" s="46"/>
      <c r="Y205" s="4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47"/>
      <c r="AN205" s="27"/>
    </row>
    <row r="206" spans="1:40" x14ac:dyDescent="0.2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1" t="s">
        <v>1884</v>
      </c>
      <c r="W206" s="59"/>
      <c r="X206" s="46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x14ac:dyDescent="0.2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1" t="s">
        <v>1884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47"/>
      <c r="AN207" s="27"/>
    </row>
    <row r="208" spans="1:40" x14ac:dyDescent="0.2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1" t="s">
        <v>1884</v>
      </c>
      <c r="W208" s="59"/>
      <c r="X208" s="46"/>
      <c r="Y208" s="47"/>
      <c r="Z208" s="27"/>
      <c r="AA208" s="27"/>
      <c r="AB208" s="4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</row>
    <row r="209" spans="1:40" s="2" customFormat="1" x14ac:dyDescent="0.2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9828</v>
      </c>
      <c r="G209" s="64">
        <v>25800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1" t="s">
        <v>1884</v>
      </c>
      <c r="W209" s="59"/>
      <c r="X209" s="46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47"/>
      <c r="AN209" s="27"/>
    </row>
    <row r="210" spans="1:40" x14ac:dyDescent="0.2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1" t="s">
        <v>1884</v>
      </c>
      <c r="W210" s="59"/>
      <c r="X210" s="46"/>
      <c r="Y210" s="47"/>
      <c r="Z210" s="47"/>
      <c r="AA210" s="4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47"/>
      <c r="AM210" s="47"/>
      <c r="AN210" s="27"/>
    </row>
    <row r="211" spans="1:40" x14ac:dyDescent="0.2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784</v>
      </c>
      <c r="U211" s="33"/>
      <c r="V211" s="161" t="s">
        <v>2032</v>
      </c>
      <c r="W211" s="59"/>
      <c r="X211" s="46"/>
      <c r="Y211" s="27"/>
      <c r="Z211" s="4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x14ac:dyDescent="0.2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 t="s">
        <v>1715</v>
      </c>
      <c r="G212" s="64" t="s">
        <v>1715</v>
      </c>
      <c r="H212" s="64" t="s">
        <v>1715</v>
      </c>
      <c r="I212" s="64" t="s">
        <v>1715</v>
      </c>
      <c r="J212" s="64" t="s">
        <v>1715</v>
      </c>
      <c r="K212" s="64" t="s">
        <v>1715</v>
      </c>
      <c r="L212" s="64" t="s">
        <v>1715</v>
      </c>
      <c r="M212" s="64" t="s">
        <v>1715</v>
      </c>
      <c r="N212" s="64" t="s">
        <v>1715</v>
      </c>
      <c r="O212" s="64" t="s">
        <v>1715</v>
      </c>
      <c r="P212" s="64" t="s">
        <v>1715</v>
      </c>
      <c r="Q212" s="64" t="s">
        <v>1715</v>
      </c>
      <c r="R212" s="64" t="s">
        <v>1715</v>
      </c>
      <c r="S212" s="64" t="s">
        <v>1715</v>
      </c>
      <c r="T212" s="64" t="s">
        <v>1715</v>
      </c>
      <c r="U212" s="33"/>
      <c r="V212" s="162" t="s">
        <v>1715</v>
      </c>
      <c r="W212" s="59"/>
      <c r="X212" s="46"/>
      <c r="Y212" s="47"/>
      <c r="Z212" s="4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</row>
    <row r="213" spans="1:40" x14ac:dyDescent="0.2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1" t="s">
        <v>1884</v>
      </c>
      <c r="W213" s="59"/>
      <c r="X213" s="46"/>
      <c r="Y213" s="47"/>
      <c r="Z213" s="27"/>
      <c r="AA213" s="27"/>
      <c r="AB213" s="27"/>
      <c r="AC213" s="4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x14ac:dyDescent="0.2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140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1" t="s">
        <v>1884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x14ac:dyDescent="0.2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1" t="s">
        <v>1884</v>
      </c>
      <c r="W215" s="59"/>
      <c r="X215" s="46"/>
      <c r="Y215" s="47"/>
      <c r="Z215" s="4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x14ac:dyDescent="0.2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1" t="s">
        <v>2032</v>
      </c>
      <c r="W216" s="59"/>
      <c r="X216" s="46"/>
      <c r="Y216" s="4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x14ac:dyDescent="0.2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1" t="s">
        <v>2032</v>
      </c>
      <c r="W217" s="59"/>
      <c r="X217" s="46"/>
      <c r="Y217" s="27"/>
      <c r="Z217" s="27"/>
      <c r="AA217" s="27"/>
      <c r="AB217" s="27"/>
      <c r="AC217" s="4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:40" x14ac:dyDescent="0.2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1" t="s">
        <v>1884</v>
      </c>
      <c r="W218" s="59"/>
      <c r="X218" s="46"/>
      <c r="Y218" s="4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x14ac:dyDescent="0.2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1280</v>
      </c>
      <c r="U219" s="33"/>
      <c r="V219" s="161" t="s">
        <v>1884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47"/>
      <c r="AN219" s="27"/>
    </row>
    <row r="220" spans="1:40" x14ac:dyDescent="0.2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960</v>
      </c>
      <c r="T220" s="64">
        <v>360</v>
      </c>
      <c r="U220" s="33"/>
      <c r="V220" s="161" t="s">
        <v>1884</v>
      </c>
      <c r="W220" s="59"/>
      <c r="X220" s="46"/>
      <c r="Y220" s="27"/>
      <c r="Z220" s="27"/>
      <c r="AA220" s="27"/>
      <c r="AB220" s="27"/>
      <c r="AC220" s="47"/>
      <c r="AD220" s="27"/>
      <c r="AE220" s="27"/>
      <c r="AF220" s="47"/>
      <c r="AG220" s="27"/>
      <c r="AH220" s="27"/>
      <c r="AI220" s="27"/>
      <c r="AJ220" s="27"/>
      <c r="AK220" s="27"/>
      <c r="AL220" s="27"/>
      <c r="AM220" s="27"/>
      <c r="AN220" s="27"/>
    </row>
    <row r="221" spans="1:40" x14ac:dyDescent="0.2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1400</v>
      </c>
      <c r="U221" s="33"/>
      <c r="V221" s="161" t="s">
        <v>1884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47"/>
      <c r="AN221" s="27"/>
    </row>
    <row r="222" spans="1:40" x14ac:dyDescent="0.2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288</v>
      </c>
      <c r="U222" s="33"/>
      <c r="V222" s="161" t="s">
        <v>1884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47"/>
      <c r="AH222" s="27"/>
      <c r="AI222" s="27"/>
      <c r="AJ222" s="27"/>
      <c r="AK222" s="27"/>
      <c r="AL222" s="27"/>
      <c r="AM222" s="27"/>
      <c r="AN222" s="27"/>
    </row>
    <row r="223" spans="1:40" x14ac:dyDescent="0.2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1200</v>
      </c>
      <c r="U223" s="33"/>
      <c r="V223" s="161" t="s">
        <v>1884</v>
      </c>
      <c r="W223" s="59"/>
      <c r="X223" s="46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47"/>
      <c r="AM223" s="27"/>
      <c r="AN223" s="27"/>
    </row>
    <row r="224" spans="1:40" x14ac:dyDescent="0.2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1" t="s">
        <v>1884</v>
      </c>
      <c r="W224" s="59"/>
      <c r="X224" s="46"/>
      <c r="Y224" s="4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:40" x14ac:dyDescent="0.2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1680</v>
      </c>
      <c r="U225" s="33"/>
      <c r="V225" s="161" t="s">
        <v>1884</v>
      </c>
      <c r="W225" s="59"/>
      <c r="X225" s="46"/>
      <c r="Y225" s="4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:40" x14ac:dyDescent="0.2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1" t="s">
        <v>1884</v>
      </c>
      <c r="W226" s="59"/>
      <c r="X226" s="46"/>
      <c r="Y226" s="27"/>
      <c r="Z226" s="27"/>
      <c r="AA226" s="27"/>
      <c r="AB226" s="4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:40" x14ac:dyDescent="0.2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1" t="s">
        <v>1884</v>
      </c>
      <c r="W227" s="59"/>
      <c r="X227" s="46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47"/>
      <c r="AN227" s="27"/>
    </row>
    <row r="228" spans="1:40" x14ac:dyDescent="0.2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1" t="s">
        <v>1884</v>
      </c>
      <c r="W228" s="59"/>
      <c r="X228" s="46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47"/>
      <c r="AN228" s="27"/>
    </row>
    <row r="229" spans="1:40" x14ac:dyDescent="0.2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1968</v>
      </c>
      <c r="U229" s="33"/>
      <c r="V229" s="161" t="s">
        <v>1884</v>
      </c>
      <c r="W229" s="59"/>
      <c r="X229" s="46"/>
      <c r="Y229" s="27"/>
      <c r="Z229" s="27"/>
      <c r="AA229" s="27"/>
      <c r="AB229" s="4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x14ac:dyDescent="0.2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19650</v>
      </c>
      <c r="T230" s="64">
        <v>10080</v>
      </c>
      <c r="U230" s="33"/>
      <c r="V230" s="161" t="s">
        <v>2032</v>
      </c>
      <c r="W230" s="59"/>
      <c r="X230" s="46"/>
      <c r="Y230" s="4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47"/>
      <c r="AM230" s="47"/>
      <c r="AN230" s="27"/>
    </row>
    <row r="231" spans="1:40" x14ac:dyDescent="0.2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1" t="s">
        <v>1884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x14ac:dyDescent="0.2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1" t="s">
        <v>2032</v>
      </c>
      <c r="W232" s="59"/>
      <c r="X232" s="46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x14ac:dyDescent="0.2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1" t="s">
        <v>1884</v>
      </c>
      <c r="W233" s="59"/>
      <c r="X233" s="46"/>
      <c r="Y233" s="4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:40" x14ac:dyDescent="0.2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1" t="s">
        <v>1884</v>
      </c>
      <c r="W234" s="59"/>
      <c r="X234" s="46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47"/>
      <c r="AN234" s="27"/>
    </row>
    <row r="235" spans="1:40" x14ac:dyDescent="0.2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1" t="s">
        <v>1884</v>
      </c>
      <c r="W235" s="59"/>
      <c r="X235" s="46"/>
      <c r="Y235" s="4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x14ac:dyDescent="0.2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1" t="s">
        <v>1884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x14ac:dyDescent="0.2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1" t="s">
        <v>1884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27"/>
      <c r="AN237" s="27"/>
    </row>
    <row r="238" spans="1:40" x14ac:dyDescent="0.2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1" t="s">
        <v>1884</v>
      </c>
      <c r="W238" s="59"/>
      <c r="X238" s="46"/>
      <c r="Y238" s="27"/>
      <c r="Z238" s="27"/>
      <c r="AA238" s="27"/>
      <c r="AB238" s="27"/>
      <c r="AC238" s="4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x14ac:dyDescent="0.2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1" t="s">
        <v>1884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47"/>
      <c r="AG239" s="27"/>
      <c r="AH239" s="27"/>
      <c r="AI239" s="27"/>
      <c r="AJ239" s="27"/>
      <c r="AK239" s="27"/>
      <c r="AL239" s="27"/>
      <c r="AM239" s="47"/>
      <c r="AN239" s="27"/>
    </row>
    <row r="240" spans="1:40" x14ac:dyDescent="0.2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1" t="s">
        <v>2032</v>
      </c>
      <c r="W240" s="59"/>
      <c r="X240" s="46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47"/>
      <c r="AM240" s="27"/>
      <c r="AN240" s="27"/>
    </row>
    <row r="241" spans="1:40" x14ac:dyDescent="0.2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1" t="s">
        <v>1884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x14ac:dyDescent="0.2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2400</v>
      </c>
      <c r="U242" s="33"/>
      <c r="V242" s="161" t="s">
        <v>2032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x14ac:dyDescent="0.2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1" t="s">
        <v>1884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x14ac:dyDescent="0.2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17058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1" t="s">
        <v>1884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x14ac:dyDescent="0.2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1" t="s">
        <v>1884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x14ac:dyDescent="0.2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1" t="s">
        <v>1884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x14ac:dyDescent="0.2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1" t="s">
        <v>2032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x14ac:dyDescent="0.2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1" t="s">
        <v>2032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x14ac:dyDescent="0.2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1" t="s">
        <v>1884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x14ac:dyDescent="0.2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1" t="s">
        <v>1884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x14ac:dyDescent="0.2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1" t="s">
        <v>1884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x14ac:dyDescent="0.2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1" t="s">
        <v>1884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x14ac:dyDescent="0.2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1" t="s">
        <v>2032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x14ac:dyDescent="0.2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1" t="s">
        <v>1884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x14ac:dyDescent="0.2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1" t="s">
        <v>1884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x14ac:dyDescent="0.2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1" t="s">
        <v>1884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x14ac:dyDescent="0.2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9600</v>
      </c>
      <c r="U257" s="33"/>
      <c r="V257" s="161" t="s">
        <v>2032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x14ac:dyDescent="0.2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59209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1" t="s">
        <v>2032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x14ac:dyDescent="0.2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1" t="s">
        <v>1884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x14ac:dyDescent="0.2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3033</v>
      </c>
      <c r="U260" s="33"/>
      <c r="V260" s="161" t="s">
        <v>1884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x14ac:dyDescent="0.2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1" t="s">
        <v>2032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x14ac:dyDescent="0.2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1" t="s">
        <v>2032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x14ac:dyDescent="0.2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4319</v>
      </c>
      <c r="T263" s="64">
        <v>0</v>
      </c>
      <c r="U263" s="33"/>
      <c r="V263" s="161" t="s">
        <v>2032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x14ac:dyDescent="0.2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1" t="s">
        <v>2032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x14ac:dyDescent="0.2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1" t="s">
        <v>2032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x14ac:dyDescent="0.2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1" t="s">
        <v>1884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x14ac:dyDescent="0.2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1" t="s">
        <v>2032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x14ac:dyDescent="0.2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1" t="s">
        <v>1884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x14ac:dyDescent="0.2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1" t="s">
        <v>1884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x14ac:dyDescent="0.2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25831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1" t="s">
        <v>1884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x14ac:dyDescent="0.2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1" t="s">
        <v>2032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x14ac:dyDescent="0.2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1" t="s">
        <v>2032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x14ac:dyDescent="0.2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1" t="s">
        <v>1884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x14ac:dyDescent="0.2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1" t="s">
        <v>2032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x14ac:dyDescent="0.2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1" t="s">
        <v>1884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x14ac:dyDescent="0.2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1" t="s">
        <v>1884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x14ac:dyDescent="0.2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1" t="s">
        <v>1884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x14ac:dyDescent="0.2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1" t="s">
        <v>1884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x14ac:dyDescent="0.2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1" t="s">
        <v>1884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x14ac:dyDescent="0.2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1" t="s">
        <v>1884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x14ac:dyDescent="0.2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1" t="s">
        <v>1884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x14ac:dyDescent="0.2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44729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1" t="s">
        <v>2032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x14ac:dyDescent="0.2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672</v>
      </c>
      <c r="U283" s="33"/>
      <c r="V283" s="161" t="s">
        <v>1884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x14ac:dyDescent="0.2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1" t="s">
        <v>1884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x14ac:dyDescent="0.2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500000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1" t="s">
        <v>1884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x14ac:dyDescent="0.2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34213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1" t="s">
        <v>2032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x14ac:dyDescent="0.2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290580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1" t="s">
        <v>2032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x14ac:dyDescent="0.2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1" t="s">
        <v>1884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x14ac:dyDescent="0.2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1" t="s">
        <v>1884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x14ac:dyDescent="0.2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1</v>
      </c>
      <c r="U290" s="33"/>
      <c r="V290" s="161" t="s">
        <v>1884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x14ac:dyDescent="0.2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1" t="s">
        <v>1884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x14ac:dyDescent="0.2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1" t="s">
        <v>1884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x14ac:dyDescent="0.2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1" t="s">
        <v>1884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x14ac:dyDescent="0.2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61" t="s">
        <v>1884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x14ac:dyDescent="0.2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207</v>
      </c>
      <c r="U295" s="33"/>
      <c r="V295" s="161" t="s">
        <v>2032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x14ac:dyDescent="0.2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1080</v>
      </c>
      <c r="U296" s="33"/>
      <c r="V296" s="161" t="s">
        <v>1884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x14ac:dyDescent="0.2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1" t="s">
        <v>2032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x14ac:dyDescent="0.2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2496</v>
      </c>
      <c r="T298" s="64">
        <v>312</v>
      </c>
      <c r="U298" s="33"/>
      <c r="V298" s="161" t="s">
        <v>2032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x14ac:dyDescent="0.2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1" t="s">
        <v>1884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x14ac:dyDescent="0.2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1" t="s">
        <v>1884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x14ac:dyDescent="0.2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1" t="s">
        <v>1884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x14ac:dyDescent="0.2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1" t="s">
        <v>2032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x14ac:dyDescent="0.2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1</v>
      </c>
      <c r="T303" s="64">
        <v>1</v>
      </c>
      <c r="U303" s="33"/>
      <c r="V303" s="161" t="s">
        <v>1884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x14ac:dyDescent="0.2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1" t="s">
        <v>1884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x14ac:dyDescent="0.2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1" t="s">
        <v>1884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x14ac:dyDescent="0.2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1" t="s">
        <v>1884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x14ac:dyDescent="0.2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1" t="s">
        <v>1884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x14ac:dyDescent="0.2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1" t="s">
        <v>1884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x14ac:dyDescent="0.2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3200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6820</v>
      </c>
      <c r="U309" s="33"/>
      <c r="V309" s="161" t="s">
        <v>1884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x14ac:dyDescent="0.2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2024</v>
      </c>
      <c r="U310" s="33"/>
      <c r="V310" s="161" t="s">
        <v>1884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x14ac:dyDescent="0.2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1" t="s">
        <v>2032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x14ac:dyDescent="0.2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1" t="s">
        <v>1884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x14ac:dyDescent="0.2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5</v>
      </c>
      <c r="U313" s="33"/>
      <c r="V313" s="161" t="s">
        <v>1884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x14ac:dyDescent="0.2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2500</v>
      </c>
      <c r="U314" s="33"/>
      <c r="V314" s="161" t="s">
        <v>2032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x14ac:dyDescent="0.2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1" t="s">
        <v>1884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x14ac:dyDescent="0.2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26040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1" t="s">
        <v>1884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x14ac:dyDescent="0.2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1" t="s">
        <v>2032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x14ac:dyDescent="0.2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1" t="s">
        <v>2032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x14ac:dyDescent="0.2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1" t="s">
        <v>2032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x14ac:dyDescent="0.2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2264</v>
      </c>
      <c r="U320" s="33"/>
      <c r="V320" s="161" t="s">
        <v>1884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x14ac:dyDescent="0.2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576</v>
      </c>
      <c r="U321" s="33"/>
      <c r="V321" s="161" t="s">
        <v>1884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x14ac:dyDescent="0.2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1" t="s">
        <v>1884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x14ac:dyDescent="0.2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63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1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x14ac:dyDescent="0.2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1" t="s">
        <v>1884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x14ac:dyDescent="0.2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1" t="s">
        <v>2032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x14ac:dyDescent="0.2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3200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1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1" t="s">
        <v>1884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x14ac:dyDescent="0.2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1" t="s">
        <v>1884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x14ac:dyDescent="0.2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560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1" t="s">
        <v>1884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x14ac:dyDescent="0.2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1" t="s">
        <v>1884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x14ac:dyDescent="0.2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1" t="s">
        <v>2032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x14ac:dyDescent="0.2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2029</v>
      </c>
      <c r="J331" s="64">
        <v>0</v>
      </c>
      <c r="K331" s="64">
        <v>0</v>
      </c>
      <c r="L331" s="64">
        <v>0</v>
      </c>
      <c r="M331" s="64">
        <v>2508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1" t="s">
        <v>1884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x14ac:dyDescent="0.2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504</v>
      </c>
      <c r="U332" s="33"/>
      <c r="V332" s="161" t="s">
        <v>1884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x14ac:dyDescent="0.2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1" t="s">
        <v>2032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x14ac:dyDescent="0.2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1" t="s">
        <v>1884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x14ac:dyDescent="0.2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10227</v>
      </c>
      <c r="U335" s="33"/>
      <c r="V335" s="161" t="s">
        <v>2032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x14ac:dyDescent="0.2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26800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1" t="s">
        <v>1884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x14ac:dyDescent="0.2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15694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1" t="s">
        <v>1884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x14ac:dyDescent="0.2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1" t="s">
        <v>2032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x14ac:dyDescent="0.2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1" t="s">
        <v>1884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x14ac:dyDescent="0.2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576</v>
      </c>
      <c r="U340" s="33"/>
      <c r="V340" s="161" t="s">
        <v>2032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x14ac:dyDescent="0.2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1" t="s">
        <v>1884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x14ac:dyDescent="0.2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936</v>
      </c>
      <c r="U342" s="33"/>
      <c r="V342" s="161" t="s">
        <v>2032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x14ac:dyDescent="0.2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23074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1" t="s">
        <v>1884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x14ac:dyDescent="0.2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1" t="s">
        <v>1884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x14ac:dyDescent="0.2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1" t="s">
        <v>1884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x14ac:dyDescent="0.2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12912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1" t="s">
        <v>2032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x14ac:dyDescent="0.2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1" t="s">
        <v>1884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x14ac:dyDescent="0.2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1" t="s">
        <v>1884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40" x14ac:dyDescent="0.2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1201</v>
      </c>
      <c r="U349" s="33"/>
      <c r="V349" s="161" t="s">
        <v>2032</v>
      </c>
    </row>
    <row r="350" spans="1:40" x14ac:dyDescent="0.2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1" t="s">
        <v>1884</v>
      </c>
    </row>
    <row r="351" spans="1:40" x14ac:dyDescent="0.2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1" t="s">
        <v>1884</v>
      </c>
    </row>
    <row r="352" spans="1:40" x14ac:dyDescent="0.2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2290</v>
      </c>
      <c r="J352" s="64">
        <v>0</v>
      </c>
      <c r="K352" s="64">
        <v>0</v>
      </c>
      <c r="L352" s="64">
        <v>1856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120</v>
      </c>
      <c r="U352" s="33"/>
      <c r="V352" s="161" t="s">
        <v>1884</v>
      </c>
    </row>
    <row r="353" spans="1:22" x14ac:dyDescent="0.2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1" t="s">
        <v>2032</v>
      </c>
    </row>
    <row r="354" spans="1:22" x14ac:dyDescent="0.2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1" t="s">
        <v>1884</v>
      </c>
    </row>
    <row r="355" spans="1:22" x14ac:dyDescent="0.2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1" t="s">
        <v>1884</v>
      </c>
    </row>
    <row r="356" spans="1:22" x14ac:dyDescent="0.2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1</v>
      </c>
      <c r="U356" s="33"/>
      <c r="V356" s="161" t="s">
        <v>1884</v>
      </c>
    </row>
    <row r="357" spans="1:22" x14ac:dyDescent="0.2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61" t="s">
        <v>2032</v>
      </c>
    </row>
    <row r="358" spans="1:22" x14ac:dyDescent="0.2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440</v>
      </c>
      <c r="U358" s="33"/>
      <c r="V358" s="161" t="s">
        <v>2032</v>
      </c>
    </row>
    <row r="359" spans="1:22" x14ac:dyDescent="0.2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1" t="s">
        <v>1884</v>
      </c>
    </row>
    <row r="360" spans="1:22" x14ac:dyDescent="0.2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4</v>
      </c>
      <c r="U360" s="33"/>
      <c r="V360" s="161" t="s">
        <v>1884</v>
      </c>
    </row>
    <row r="361" spans="1:22" x14ac:dyDescent="0.2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878</v>
      </c>
      <c r="U361" s="33"/>
      <c r="V361" s="161" t="s">
        <v>1884</v>
      </c>
    </row>
    <row r="362" spans="1:22" x14ac:dyDescent="0.2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1" t="s">
        <v>2032</v>
      </c>
    </row>
    <row r="363" spans="1:22" x14ac:dyDescent="0.2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13</v>
      </c>
      <c r="U363" s="33"/>
      <c r="V363" s="161" t="s">
        <v>1884</v>
      </c>
    </row>
    <row r="364" spans="1:22" x14ac:dyDescent="0.2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1" t="s">
        <v>2032</v>
      </c>
    </row>
    <row r="365" spans="1:22" x14ac:dyDescent="0.2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1" t="s">
        <v>1884</v>
      </c>
    </row>
    <row r="366" spans="1:22" x14ac:dyDescent="0.2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1" t="s">
        <v>1884</v>
      </c>
    </row>
    <row r="367" spans="1:22" x14ac:dyDescent="0.2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1" t="s">
        <v>1884</v>
      </c>
    </row>
    <row r="368" spans="1:22" x14ac:dyDescent="0.2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1" t="s">
        <v>2032</v>
      </c>
    </row>
    <row r="369" spans="1:22" x14ac:dyDescent="0.2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1" t="s">
        <v>2032</v>
      </c>
    </row>
    <row r="370" spans="1:22" x14ac:dyDescent="0.2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1" t="s">
        <v>2032</v>
      </c>
    </row>
    <row r="371" spans="1:22" x14ac:dyDescent="0.2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37608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1355</v>
      </c>
      <c r="U371" s="33"/>
      <c r="V371" s="161" t="s">
        <v>2032</v>
      </c>
    </row>
    <row r="372" spans="1:22" x14ac:dyDescent="0.2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1" t="s">
        <v>2032</v>
      </c>
    </row>
    <row r="373" spans="1:22" x14ac:dyDescent="0.2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1" t="s">
        <v>2032</v>
      </c>
    </row>
    <row r="374" spans="1:22" x14ac:dyDescent="0.2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1" t="s">
        <v>2032</v>
      </c>
    </row>
    <row r="375" spans="1:22" x14ac:dyDescent="0.2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1" t="s">
        <v>2032</v>
      </c>
    </row>
    <row r="376" spans="1:22" x14ac:dyDescent="0.2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1" t="s">
        <v>2032</v>
      </c>
    </row>
    <row r="377" spans="1:22" x14ac:dyDescent="0.2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1" t="s">
        <v>2032</v>
      </c>
    </row>
    <row r="378" spans="1:22" x14ac:dyDescent="0.2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1" t="s">
        <v>1884</v>
      </c>
    </row>
    <row r="379" spans="1:22" x14ac:dyDescent="0.2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 t="s">
        <v>1715</v>
      </c>
      <c r="G379" s="64" t="s">
        <v>1715</v>
      </c>
      <c r="H379" s="64" t="s">
        <v>1715</v>
      </c>
      <c r="I379" s="64" t="s">
        <v>1715</v>
      </c>
      <c r="J379" s="64" t="s">
        <v>1715</v>
      </c>
      <c r="K379" s="64" t="s">
        <v>1715</v>
      </c>
      <c r="L379" s="64" t="s">
        <v>1715</v>
      </c>
      <c r="M379" s="64" t="s">
        <v>1715</v>
      </c>
      <c r="N379" s="64" t="s">
        <v>1715</v>
      </c>
      <c r="O379" s="64" t="s">
        <v>1715</v>
      </c>
      <c r="P379" s="64" t="s">
        <v>1715</v>
      </c>
      <c r="Q379" s="64" t="s">
        <v>1715</v>
      </c>
      <c r="R379" s="64" t="s">
        <v>1715</v>
      </c>
      <c r="S379" s="64" t="s">
        <v>1715</v>
      </c>
      <c r="T379" s="64" t="s">
        <v>1715</v>
      </c>
      <c r="U379" s="33"/>
      <c r="V379" s="162" t="s">
        <v>1715</v>
      </c>
    </row>
    <row r="380" spans="1:22" x14ac:dyDescent="0.2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1150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1" t="s">
        <v>1884</v>
      </c>
    </row>
    <row r="381" spans="1:22" x14ac:dyDescent="0.2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1" t="s">
        <v>2032</v>
      </c>
    </row>
    <row r="382" spans="1:22" x14ac:dyDescent="0.2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1" t="s">
        <v>1884</v>
      </c>
    </row>
    <row r="383" spans="1:22" x14ac:dyDescent="0.2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1" t="s">
        <v>1884</v>
      </c>
    </row>
    <row r="384" spans="1:22" x14ac:dyDescent="0.2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200</v>
      </c>
      <c r="U384" s="33"/>
      <c r="V384" s="161" t="s">
        <v>2032</v>
      </c>
    </row>
    <row r="385" spans="1:22" x14ac:dyDescent="0.2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82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1" t="s">
        <v>2032</v>
      </c>
    </row>
    <row r="386" spans="1:22" x14ac:dyDescent="0.2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1" t="s">
        <v>1884</v>
      </c>
    </row>
    <row r="387" spans="1:22" x14ac:dyDescent="0.2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1" t="s">
        <v>1884</v>
      </c>
    </row>
    <row r="388" spans="1:22" x14ac:dyDescent="0.2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1" t="s">
        <v>1884</v>
      </c>
    </row>
    <row r="389" spans="1:22" x14ac:dyDescent="0.2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61" t="s">
        <v>1884</v>
      </c>
    </row>
    <row r="390" spans="1:22" x14ac:dyDescent="0.2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1" t="s">
        <v>1884</v>
      </c>
    </row>
    <row r="391" spans="1:22" x14ac:dyDescent="0.2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1" t="s">
        <v>1884</v>
      </c>
    </row>
    <row r="392" spans="1:22" x14ac:dyDescent="0.2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1" t="s">
        <v>1884</v>
      </c>
    </row>
    <row r="393" spans="1:22" x14ac:dyDescent="0.2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1" t="s">
        <v>2032</v>
      </c>
    </row>
    <row r="394" spans="1:22" x14ac:dyDescent="0.2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1" t="s">
        <v>1884</v>
      </c>
    </row>
    <row r="395" spans="1:22" x14ac:dyDescent="0.2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1" t="s">
        <v>2032</v>
      </c>
    </row>
    <row r="396" spans="1:22" x14ac:dyDescent="0.2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161" t="s">
        <v>1884</v>
      </c>
    </row>
    <row r="397" spans="1:22" x14ac:dyDescent="0.2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3500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1" t="s">
        <v>2032</v>
      </c>
    </row>
    <row r="398" spans="1:22" x14ac:dyDescent="0.2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1" t="s">
        <v>1884</v>
      </c>
    </row>
    <row r="399" spans="1:22" x14ac:dyDescent="0.2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1" t="s">
        <v>2032</v>
      </c>
    </row>
    <row r="400" spans="1:22" x14ac:dyDescent="0.2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61" t="s">
        <v>2032</v>
      </c>
    </row>
    <row r="401" spans="1:22" x14ac:dyDescent="0.2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1" t="s">
        <v>1884</v>
      </c>
    </row>
    <row r="402" spans="1:22" x14ac:dyDescent="0.2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1" t="s">
        <v>1884</v>
      </c>
    </row>
    <row r="403" spans="1:22" x14ac:dyDescent="0.2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993</v>
      </c>
      <c r="U403" s="33"/>
      <c r="V403" s="161" t="s">
        <v>1884</v>
      </c>
    </row>
    <row r="404" spans="1:22" x14ac:dyDescent="0.2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1355</v>
      </c>
      <c r="U404" s="33"/>
      <c r="V404" s="161" t="s">
        <v>1884</v>
      </c>
    </row>
    <row r="405" spans="1:22" x14ac:dyDescent="0.2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1" t="s">
        <v>2032</v>
      </c>
    </row>
    <row r="406" spans="1:22" x14ac:dyDescent="0.2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1" t="s">
        <v>2032</v>
      </c>
    </row>
    <row r="407" spans="1:22" x14ac:dyDescent="0.2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1" t="s">
        <v>1884</v>
      </c>
    </row>
    <row r="408" spans="1:22" x14ac:dyDescent="0.2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1" t="s">
        <v>1884</v>
      </c>
    </row>
    <row r="409" spans="1:22" x14ac:dyDescent="0.2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801</v>
      </c>
      <c r="U409" s="33"/>
      <c r="V409" s="161" t="s">
        <v>2032</v>
      </c>
    </row>
    <row r="410" spans="1:22" x14ac:dyDescent="0.2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1" t="s">
        <v>1884</v>
      </c>
    </row>
    <row r="411" spans="1:22" x14ac:dyDescent="0.2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1" t="s">
        <v>2032</v>
      </c>
    </row>
    <row r="412" spans="1:22" x14ac:dyDescent="0.2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1152</v>
      </c>
      <c r="T412" s="64">
        <v>1320</v>
      </c>
      <c r="U412" s="33"/>
      <c r="V412" s="161" t="s">
        <v>1884</v>
      </c>
    </row>
    <row r="413" spans="1:22" x14ac:dyDescent="0.2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2261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1" t="s">
        <v>2032</v>
      </c>
    </row>
    <row r="414" spans="1:22" x14ac:dyDescent="0.2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1" t="s">
        <v>1884</v>
      </c>
    </row>
    <row r="415" spans="1:22" x14ac:dyDescent="0.2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2434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1" t="s">
        <v>1884</v>
      </c>
    </row>
    <row r="416" spans="1:22" x14ac:dyDescent="0.2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1" t="s">
        <v>1884</v>
      </c>
    </row>
    <row r="417" spans="1:22" x14ac:dyDescent="0.2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1" t="s">
        <v>2032</v>
      </c>
    </row>
    <row r="418" spans="1:22" x14ac:dyDescent="0.2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1" t="s">
        <v>1884</v>
      </c>
    </row>
    <row r="419" spans="1:22" x14ac:dyDescent="0.2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680</v>
      </c>
      <c r="U419" s="33"/>
      <c r="V419" s="161" t="s">
        <v>1884</v>
      </c>
    </row>
    <row r="420" spans="1:22" x14ac:dyDescent="0.2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1" t="s">
        <v>1884</v>
      </c>
    </row>
    <row r="421" spans="1:22" x14ac:dyDescent="0.2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1" t="s">
        <v>1884</v>
      </c>
    </row>
    <row r="422" spans="1:22" s="2" customFormat="1" x14ac:dyDescent="0.2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684</v>
      </c>
      <c r="U422" s="33"/>
      <c r="V422" s="161" t="s">
        <v>2032</v>
      </c>
    </row>
    <row r="423" spans="1:22" x14ac:dyDescent="0.2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1" t="s">
        <v>1884</v>
      </c>
    </row>
    <row r="424" spans="1:22" x14ac:dyDescent="0.2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1" t="s">
        <v>1884</v>
      </c>
    </row>
    <row r="425" spans="1:22" x14ac:dyDescent="0.2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1" t="s">
        <v>1884</v>
      </c>
    </row>
    <row r="426" spans="1:22" x14ac:dyDescent="0.2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788</v>
      </c>
      <c r="U426" s="33"/>
      <c r="V426" s="161" t="s">
        <v>1884</v>
      </c>
    </row>
    <row r="427" spans="1:22" x14ac:dyDescent="0.2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43075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1" t="s">
        <v>2032</v>
      </c>
    </row>
    <row r="428" spans="1:22" x14ac:dyDescent="0.2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1" t="s">
        <v>1884</v>
      </c>
    </row>
    <row r="429" spans="1:22" x14ac:dyDescent="0.2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195</v>
      </c>
      <c r="U429" s="33"/>
      <c r="V429" s="161" t="s">
        <v>1884</v>
      </c>
    </row>
    <row r="430" spans="1:22" x14ac:dyDescent="0.2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1" t="s">
        <v>1884</v>
      </c>
    </row>
    <row r="431" spans="1:22" x14ac:dyDescent="0.2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10381</v>
      </c>
      <c r="K431" s="64">
        <v>0</v>
      </c>
      <c r="L431" s="64">
        <v>0</v>
      </c>
      <c r="M431" s="64">
        <v>29608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1" t="s">
        <v>2032</v>
      </c>
    </row>
    <row r="432" spans="1:22" x14ac:dyDescent="0.2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1" t="s">
        <v>1884</v>
      </c>
    </row>
    <row r="433" spans="1:22" x14ac:dyDescent="0.2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228</v>
      </c>
      <c r="U433" s="33"/>
      <c r="V433" s="161" t="s">
        <v>1884</v>
      </c>
    </row>
    <row r="434" spans="1:22" x14ac:dyDescent="0.2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1" t="s">
        <v>1884</v>
      </c>
    </row>
    <row r="435" spans="1:22" x14ac:dyDescent="0.2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1" t="s">
        <v>1884</v>
      </c>
    </row>
    <row r="436" spans="1:22" x14ac:dyDescent="0.2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1432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1" t="s">
        <v>2032</v>
      </c>
    </row>
    <row r="437" spans="1:22" x14ac:dyDescent="0.2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860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1" t="s">
        <v>2032</v>
      </c>
    </row>
    <row r="438" spans="1:22" x14ac:dyDescent="0.2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1" t="s">
        <v>1884</v>
      </c>
    </row>
    <row r="439" spans="1:22" x14ac:dyDescent="0.2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1" t="s">
        <v>1884</v>
      </c>
    </row>
    <row r="440" spans="1:22" x14ac:dyDescent="0.2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18800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1" t="s">
        <v>1884</v>
      </c>
    </row>
    <row r="441" spans="1:22" x14ac:dyDescent="0.2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1" t="s">
        <v>1884</v>
      </c>
    </row>
    <row r="442" spans="1:22" x14ac:dyDescent="0.2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1" t="s">
        <v>1884</v>
      </c>
    </row>
    <row r="443" spans="1:22" x14ac:dyDescent="0.2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1" t="s">
        <v>1884</v>
      </c>
    </row>
    <row r="444" spans="1:22" x14ac:dyDescent="0.2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1" t="s">
        <v>2032</v>
      </c>
    </row>
    <row r="445" spans="1:22" x14ac:dyDescent="0.2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1</v>
      </c>
      <c r="U445" s="33"/>
      <c r="V445" s="161" t="s">
        <v>1884</v>
      </c>
    </row>
    <row r="446" spans="1:22" x14ac:dyDescent="0.2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1" t="s">
        <v>2032</v>
      </c>
    </row>
    <row r="447" spans="1:22" x14ac:dyDescent="0.2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1" t="s">
        <v>2032</v>
      </c>
    </row>
    <row r="448" spans="1:22" x14ac:dyDescent="0.2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1" t="s">
        <v>1884</v>
      </c>
    </row>
    <row r="449" spans="1:22" x14ac:dyDescent="0.2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240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1" t="s">
        <v>1884</v>
      </c>
    </row>
    <row r="450" spans="1:22" x14ac:dyDescent="0.2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3423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1</v>
      </c>
      <c r="U450" s="33"/>
      <c r="V450" s="161" t="s">
        <v>1884</v>
      </c>
    </row>
    <row r="451" spans="1:22" x14ac:dyDescent="0.2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7929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7069</v>
      </c>
      <c r="T451" s="64">
        <v>0</v>
      </c>
      <c r="U451" s="33"/>
      <c r="V451" s="161" t="s">
        <v>2032</v>
      </c>
    </row>
    <row r="452" spans="1:22" x14ac:dyDescent="0.2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1</v>
      </c>
      <c r="U452" s="33"/>
      <c r="V452" s="161" t="s">
        <v>1884</v>
      </c>
    </row>
    <row r="453" spans="1:22" x14ac:dyDescent="0.2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1" t="s">
        <v>1884</v>
      </c>
    </row>
    <row r="454" spans="1:22" x14ac:dyDescent="0.2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1" t="s">
        <v>1884</v>
      </c>
    </row>
    <row r="455" spans="1:22" x14ac:dyDescent="0.2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1" t="s">
        <v>2032</v>
      </c>
    </row>
    <row r="456" spans="1:22" x14ac:dyDescent="0.2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476</v>
      </c>
      <c r="U456" s="33"/>
      <c r="V456" s="161" t="s">
        <v>2032</v>
      </c>
    </row>
    <row r="457" spans="1:22" x14ac:dyDescent="0.2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1" t="s">
        <v>1884</v>
      </c>
    </row>
    <row r="458" spans="1:22" s="2" customFormat="1" x14ac:dyDescent="0.2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6168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1" t="s">
        <v>1884</v>
      </c>
    </row>
    <row r="459" spans="1:22" x14ac:dyDescent="0.2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2</v>
      </c>
      <c r="U459" s="33"/>
      <c r="V459" s="161" t="s">
        <v>1884</v>
      </c>
    </row>
    <row r="460" spans="1:22" x14ac:dyDescent="0.2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1" t="s">
        <v>1884</v>
      </c>
    </row>
    <row r="461" spans="1:22" x14ac:dyDescent="0.2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1" t="s">
        <v>1884</v>
      </c>
    </row>
    <row r="462" spans="1:22" x14ac:dyDescent="0.2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1" t="s">
        <v>2032</v>
      </c>
    </row>
    <row r="463" spans="1:22" x14ac:dyDescent="0.2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1" t="s">
        <v>1884</v>
      </c>
    </row>
    <row r="464" spans="1:22" x14ac:dyDescent="0.2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240</v>
      </c>
      <c r="U464" s="33"/>
      <c r="V464" s="161" t="s">
        <v>2032</v>
      </c>
    </row>
    <row r="465" spans="1:22" x14ac:dyDescent="0.2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1" t="s">
        <v>1884</v>
      </c>
    </row>
    <row r="466" spans="1:22" x14ac:dyDescent="0.2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33"/>
      <c r="V466" s="162" t="s">
        <v>1715</v>
      </c>
    </row>
    <row r="467" spans="1:22" x14ac:dyDescent="0.2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1" t="s">
        <v>1884</v>
      </c>
    </row>
    <row r="468" spans="1:22" x14ac:dyDescent="0.2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1" t="s">
        <v>1884</v>
      </c>
    </row>
    <row r="469" spans="1:22" x14ac:dyDescent="0.2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280</v>
      </c>
      <c r="U469" s="33"/>
      <c r="V469" s="161" t="s">
        <v>1884</v>
      </c>
    </row>
    <row r="470" spans="1:22" x14ac:dyDescent="0.2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1" t="s">
        <v>2032</v>
      </c>
    </row>
    <row r="471" spans="1:22" x14ac:dyDescent="0.2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1" t="s">
        <v>1884</v>
      </c>
    </row>
    <row r="472" spans="1:22" x14ac:dyDescent="0.2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1" t="s">
        <v>2032</v>
      </c>
    </row>
    <row r="473" spans="1:22" x14ac:dyDescent="0.2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1" t="s">
        <v>1884</v>
      </c>
    </row>
    <row r="474" spans="1:22" x14ac:dyDescent="0.2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12800</v>
      </c>
      <c r="G474" s="64">
        <v>8176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160</v>
      </c>
      <c r="U474" s="33"/>
      <c r="V474" s="161" t="s">
        <v>1884</v>
      </c>
    </row>
    <row r="475" spans="1:22" x14ac:dyDescent="0.2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161" t="s">
        <v>2032</v>
      </c>
    </row>
    <row r="476" spans="1:22" x14ac:dyDescent="0.2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1160</v>
      </c>
      <c r="U476" s="33"/>
      <c r="V476" s="161" t="s">
        <v>2032</v>
      </c>
    </row>
    <row r="477" spans="1:22" s="2" customFormat="1" x14ac:dyDescent="0.2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3132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1" t="s">
        <v>1884</v>
      </c>
    </row>
    <row r="478" spans="1:22" x14ac:dyDescent="0.2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1" t="s">
        <v>1884</v>
      </c>
    </row>
    <row r="479" spans="1:22" x14ac:dyDescent="0.2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7740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25</v>
      </c>
      <c r="U479" s="33"/>
      <c r="V479" s="161" t="s">
        <v>1884</v>
      </c>
    </row>
    <row r="480" spans="1:22" x14ac:dyDescent="0.2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1" t="s">
        <v>2032</v>
      </c>
    </row>
    <row r="481" spans="1:22" x14ac:dyDescent="0.2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1" t="s">
        <v>1884</v>
      </c>
    </row>
    <row r="482" spans="1:22" x14ac:dyDescent="0.2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1" t="s">
        <v>2032</v>
      </c>
    </row>
    <row r="483" spans="1:22" x14ac:dyDescent="0.2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1" t="s">
        <v>1884</v>
      </c>
    </row>
    <row r="484" spans="1:22" x14ac:dyDescent="0.2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1" t="s">
        <v>1884</v>
      </c>
    </row>
    <row r="485" spans="1:22" x14ac:dyDescent="0.2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1" t="s">
        <v>1884</v>
      </c>
    </row>
    <row r="486" spans="1:22" x14ac:dyDescent="0.2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1" t="s">
        <v>2032</v>
      </c>
    </row>
    <row r="487" spans="1:22" x14ac:dyDescent="0.2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1" t="s">
        <v>1884</v>
      </c>
    </row>
    <row r="488" spans="1:22" x14ac:dyDescent="0.2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1" t="s">
        <v>2032</v>
      </c>
    </row>
    <row r="489" spans="1:22" x14ac:dyDescent="0.2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1" t="s">
        <v>1884</v>
      </c>
    </row>
    <row r="490" spans="1:22" x14ac:dyDescent="0.2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25937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1" t="s">
        <v>1884</v>
      </c>
    </row>
    <row r="491" spans="1:22" x14ac:dyDescent="0.2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1" t="s">
        <v>1884</v>
      </c>
    </row>
    <row r="492" spans="1:22" x14ac:dyDescent="0.2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384</v>
      </c>
      <c r="U492" s="33"/>
      <c r="V492" s="161" t="s">
        <v>1884</v>
      </c>
    </row>
    <row r="493" spans="1:22" x14ac:dyDescent="0.2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22197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1" t="s">
        <v>1884</v>
      </c>
    </row>
    <row r="494" spans="1:22" x14ac:dyDescent="0.2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1" t="s">
        <v>2032</v>
      </c>
    </row>
    <row r="495" spans="1:22" s="2" customFormat="1" x14ac:dyDescent="0.2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1" t="s">
        <v>2032</v>
      </c>
    </row>
    <row r="496" spans="1:22" x14ac:dyDescent="0.2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1" t="s">
        <v>2032</v>
      </c>
    </row>
    <row r="497" spans="1:22" x14ac:dyDescent="0.2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1" t="s">
        <v>1884</v>
      </c>
    </row>
    <row r="498" spans="1:22" x14ac:dyDescent="0.2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3800</v>
      </c>
      <c r="S498" s="64">
        <v>1836</v>
      </c>
      <c r="T498" s="64">
        <v>4921</v>
      </c>
      <c r="U498" s="33"/>
      <c r="V498" s="161" t="s">
        <v>1884</v>
      </c>
    </row>
    <row r="499" spans="1:22" x14ac:dyDescent="0.2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61" t="s">
        <v>2032</v>
      </c>
    </row>
    <row r="500" spans="1:22" x14ac:dyDescent="0.2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1</v>
      </c>
      <c r="U500" s="33"/>
      <c r="V500" s="161" t="s">
        <v>1884</v>
      </c>
    </row>
    <row r="501" spans="1:22" x14ac:dyDescent="0.2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1080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61" t="s">
        <v>2032</v>
      </c>
    </row>
    <row r="502" spans="1:22" x14ac:dyDescent="0.2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1" t="s">
        <v>2032</v>
      </c>
    </row>
    <row r="503" spans="1:22" x14ac:dyDescent="0.2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1440</v>
      </c>
      <c r="U503" s="33"/>
      <c r="V503" s="161" t="s">
        <v>2032</v>
      </c>
    </row>
    <row r="504" spans="1:22" x14ac:dyDescent="0.2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1" t="s">
        <v>1884</v>
      </c>
    </row>
    <row r="505" spans="1:22" x14ac:dyDescent="0.2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1</v>
      </c>
      <c r="U505" s="33"/>
      <c r="V505" s="161" t="s">
        <v>1884</v>
      </c>
    </row>
    <row r="506" spans="1:22" x14ac:dyDescent="0.2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1" t="s">
        <v>1884</v>
      </c>
    </row>
    <row r="507" spans="1:22" x14ac:dyDescent="0.2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1" t="s">
        <v>2032</v>
      </c>
    </row>
    <row r="508" spans="1:22" x14ac:dyDescent="0.2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1" t="s">
        <v>1884</v>
      </c>
    </row>
    <row r="509" spans="1:22" x14ac:dyDescent="0.2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1830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1" t="s">
        <v>1884</v>
      </c>
    </row>
    <row r="510" spans="1:22" x14ac:dyDescent="0.2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4968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1152</v>
      </c>
      <c r="U510" s="33"/>
      <c r="V510" s="161" t="s">
        <v>1884</v>
      </c>
    </row>
    <row r="511" spans="1:22" x14ac:dyDescent="0.2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1" t="s">
        <v>1884</v>
      </c>
    </row>
    <row r="512" spans="1:22" x14ac:dyDescent="0.2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1" t="s">
        <v>1884</v>
      </c>
    </row>
    <row r="513" spans="1:22" x14ac:dyDescent="0.2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1104</v>
      </c>
      <c r="U513" s="33"/>
      <c r="V513" s="161" t="s">
        <v>1884</v>
      </c>
    </row>
    <row r="514" spans="1:22" x14ac:dyDescent="0.2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1" t="s">
        <v>1884</v>
      </c>
    </row>
    <row r="515" spans="1:22" x14ac:dyDescent="0.2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1" t="s">
        <v>2032</v>
      </c>
    </row>
    <row r="516" spans="1:22" x14ac:dyDescent="0.2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1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1" t="s">
        <v>1884</v>
      </c>
    </row>
    <row r="517" spans="1:22" x14ac:dyDescent="0.2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1" t="s">
        <v>1884</v>
      </c>
    </row>
    <row r="518" spans="1:22" x14ac:dyDescent="0.2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1" t="s">
        <v>2032</v>
      </c>
    </row>
    <row r="519" spans="1:22" s="2" customFormat="1" x14ac:dyDescent="0.2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1" t="s">
        <v>1884</v>
      </c>
    </row>
    <row r="520" spans="1:22" x14ac:dyDescent="0.2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1" t="s">
        <v>1884</v>
      </c>
    </row>
    <row r="521" spans="1:22" x14ac:dyDescent="0.2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1221</v>
      </c>
      <c r="U521" s="33"/>
      <c r="V521" s="161" t="s">
        <v>1884</v>
      </c>
    </row>
    <row r="522" spans="1:22" x14ac:dyDescent="0.2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1" t="s">
        <v>2032</v>
      </c>
    </row>
    <row r="523" spans="1:22" x14ac:dyDescent="0.2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1" t="s">
        <v>2032</v>
      </c>
    </row>
    <row r="524" spans="1:22" x14ac:dyDescent="0.2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1" t="s">
        <v>2032</v>
      </c>
    </row>
    <row r="525" spans="1:22" x14ac:dyDescent="0.2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1" t="s">
        <v>2032</v>
      </c>
    </row>
    <row r="526" spans="1:22" x14ac:dyDescent="0.2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352</v>
      </c>
      <c r="U526" s="33"/>
      <c r="V526" s="161" t="s">
        <v>1884</v>
      </c>
    </row>
    <row r="527" spans="1:22" x14ac:dyDescent="0.2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1" t="s">
        <v>2032</v>
      </c>
    </row>
    <row r="528" spans="1:22" x14ac:dyDescent="0.2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89770</v>
      </c>
      <c r="S528" s="64">
        <v>0</v>
      </c>
      <c r="T528" s="64">
        <v>0</v>
      </c>
      <c r="U528" s="33"/>
      <c r="V528" s="161" t="s">
        <v>2032</v>
      </c>
    </row>
    <row r="529" spans="1:22" x14ac:dyDescent="0.2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336</v>
      </c>
      <c r="U529" s="33"/>
      <c r="V529" s="161" t="s">
        <v>1884</v>
      </c>
    </row>
    <row r="530" spans="1:22" x14ac:dyDescent="0.2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61" t="s">
        <v>2032</v>
      </c>
    </row>
    <row r="531" spans="1:22" x14ac:dyDescent="0.2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1" t="s">
        <v>1884</v>
      </c>
    </row>
    <row r="532" spans="1:22" x14ac:dyDescent="0.2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5606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6000</v>
      </c>
      <c r="T532" s="64">
        <v>0</v>
      </c>
      <c r="U532" s="33"/>
      <c r="V532" s="161" t="s">
        <v>1884</v>
      </c>
    </row>
    <row r="533" spans="1:22" x14ac:dyDescent="0.2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1" t="s">
        <v>1884</v>
      </c>
    </row>
    <row r="534" spans="1:22" x14ac:dyDescent="0.2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1" t="s">
        <v>1884</v>
      </c>
    </row>
    <row r="535" spans="1:22" x14ac:dyDescent="0.2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1" t="s">
        <v>1884</v>
      </c>
    </row>
    <row r="536" spans="1:22" x14ac:dyDescent="0.2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1" t="s">
        <v>1884</v>
      </c>
    </row>
    <row r="537" spans="1:22" x14ac:dyDescent="0.2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1" t="s">
        <v>2032</v>
      </c>
    </row>
    <row r="538" spans="1:22" x14ac:dyDescent="0.2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112</v>
      </c>
      <c r="U538" s="33"/>
      <c r="V538" s="161" t="s">
        <v>1884</v>
      </c>
    </row>
    <row r="539" spans="1:22" x14ac:dyDescent="0.2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1" t="s">
        <v>1884</v>
      </c>
    </row>
    <row r="540" spans="1:22" x14ac:dyDescent="0.2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350</v>
      </c>
      <c r="U540" s="33"/>
      <c r="V540" s="161" t="s">
        <v>1884</v>
      </c>
    </row>
    <row r="541" spans="1:22" x14ac:dyDescent="0.2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548</v>
      </c>
      <c r="U541" s="33"/>
      <c r="V541" s="161" t="s">
        <v>2032</v>
      </c>
    </row>
    <row r="542" spans="1:22" x14ac:dyDescent="0.2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1" t="s">
        <v>1884</v>
      </c>
    </row>
    <row r="543" spans="1:22" x14ac:dyDescent="0.2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1" t="s">
        <v>1884</v>
      </c>
    </row>
    <row r="544" spans="1:22" x14ac:dyDescent="0.2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240</v>
      </c>
      <c r="U544" s="33"/>
      <c r="V544" s="161" t="s">
        <v>1884</v>
      </c>
    </row>
    <row r="545" spans="1:22" x14ac:dyDescent="0.2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1" t="s">
        <v>1884</v>
      </c>
    </row>
    <row r="546" spans="1:22" s="2" customFormat="1" x14ac:dyDescent="0.2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1" t="s">
        <v>1884</v>
      </c>
    </row>
    <row r="547" spans="1:22" x14ac:dyDescent="0.2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1" t="s">
        <v>2032</v>
      </c>
    </row>
    <row r="548" spans="1:22" x14ac:dyDescent="0.2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1" t="s">
        <v>1884</v>
      </c>
    </row>
    <row r="549" spans="1:22" x14ac:dyDescent="0.2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1" t="s">
        <v>1884</v>
      </c>
    </row>
    <row r="550" spans="1:22" x14ac:dyDescent="0.2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1" t="s">
        <v>1884</v>
      </c>
    </row>
    <row r="551" spans="1:22" x14ac:dyDescent="0.2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61" t="s">
        <v>2032</v>
      </c>
    </row>
    <row r="552" spans="1:22" x14ac:dyDescent="0.2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61" t="s">
        <v>1884</v>
      </c>
    </row>
    <row r="553" spans="1:22" x14ac:dyDescent="0.2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864</v>
      </c>
      <c r="U553" s="33"/>
      <c r="V553" s="161" t="s">
        <v>1884</v>
      </c>
    </row>
    <row r="554" spans="1:22" x14ac:dyDescent="0.2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1" t="s">
        <v>2032</v>
      </c>
    </row>
    <row r="555" spans="1:22" x14ac:dyDescent="0.2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1" t="s">
        <v>1884</v>
      </c>
    </row>
    <row r="556" spans="1:22" x14ac:dyDescent="0.2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252</v>
      </c>
      <c r="U556" s="33"/>
      <c r="V556" s="161" t="s">
        <v>2032</v>
      </c>
    </row>
    <row r="557" spans="1:22" x14ac:dyDescent="0.2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1" t="s">
        <v>2032</v>
      </c>
    </row>
    <row r="558" spans="1:22" x14ac:dyDescent="0.2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1" t="s">
        <v>1884</v>
      </c>
    </row>
    <row r="559" spans="1:22" x14ac:dyDescent="0.2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1" t="s">
        <v>2032</v>
      </c>
    </row>
    <row r="560" spans="1:22" x14ac:dyDescent="0.2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1" t="s">
        <v>1884</v>
      </c>
    </row>
    <row r="561" spans="1:22" x14ac:dyDescent="0.2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1" t="s">
        <v>1884</v>
      </c>
    </row>
    <row r="562" spans="1:22" x14ac:dyDescent="0.2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2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1" t="s">
        <v>1884</v>
      </c>
    </row>
    <row r="563" spans="1:22" x14ac:dyDescent="0.2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1" t="s">
        <v>1884</v>
      </c>
    </row>
    <row r="564" spans="1:22" x14ac:dyDescent="0.2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1" t="s">
        <v>1884</v>
      </c>
    </row>
    <row r="565" spans="1:22" x14ac:dyDescent="0.2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1" t="s">
        <v>1884</v>
      </c>
    </row>
    <row r="566" spans="1:22" x14ac:dyDescent="0.2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1" t="s">
        <v>1884</v>
      </c>
    </row>
    <row r="567" spans="1:22" x14ac:dyDescent="0.2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1" t="s">
        <v>1884</v>
      </c>
    </row>
    <row r="568" spans="1:22" x14ac:dyDescent="0.2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1" t="s">
        <v>1884</v>
      </c>
    </row>
    <row r="569" spans="1:22" x14ac:dyDescent="0.2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1" t="s">
        <v>2032</v>
      </c>
    </row>
    <row r="570" spans="1:22" s="2" customFormat="1" x14ac:dyDescent="0.2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1" t="s">
        <v>2032</v>
      </c>
    </row>
    <row r="571" spans="1:22" x14ac:dyDescent="0.2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1" t="s">
        <v>1884</v>
      </c>
    </row>
    <row r="572" spans="1:22" x14ac:dyDescent="0.2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29809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1" t="s">
        <v>1884</v>
      </c>
    </row>
    <row r="573" spans="1:22" x14ac:dyDescent="0.2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1" t="s">
        <v>2032</v>
      </c>
    </row>
    <row r="574" spans="1:22" x14ac:dyDescent="0.2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1" t="s">
        <v>2032</v>
      </c>
    </row>
    <row r="575" spans="1:22" x14ac:dyDescent="0.2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7800</v>
      </c>
      <c r="T575" s="64">
        <v>0</v>
      </c>
      <c r="U575" s="33"/>
      <c r="V575" s="161" t="s">
        <v>1884</v>
      </c>
    </row>
    <row r="576" spans="1:22" x14ac:dyDescent="0.2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1" t="s">
        <v>2032</v>
      </c>
    </row>
    <row r="577" spans="1:22" x14ac:dyDescent="0.2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1" t="s">
        <v>2032</v>
      </c>
    </row>
    <row r="578" spans="1:22" x14ac:dyDescent="0.2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288</v>
      </c>
      <c r="U578" s="33"/>
      <c r="V578" s="161" t="s">
        <v>1884</v>
      </c>
    </row>
    <row r="579" spans="1:22" x14ac:dyDescent="0.2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462</v>
      </c>
      <c r="U579" s="33"/>
      <c r="V579" s="161" t="s">
        <v>2032</v>
      </c>
    </row>
    <row r="580" spans="1:22" x14ac:dyDescent="0.2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1" t="s">
        <v>2032</v>
      </c>
    </row>
    <row r="581" spans="1:22" x14ac:dyDescent="0.2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36</v>
      </c>
      <c r="U581" s="33"/>
      <c r="V581" s="161" t="s">
        <v>2032</v>
      </c>
    </row>
    <row r="582" spans="1:22" x14ac:dyDescent="0.2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1" t="s">
        <v>2032</v>
      </c>
    </row>
    <row r="583" spans="1:22" x14ac:dyDescent="0.2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1" t="s">
        <v>1884</v>
      </c>
    </row>
    <row r="584" spans="1:22" x14ac:dyDescent="0.2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1" t="s">
        <v>1884</v>
      </c>
    </row>
    <row r="585" spans="1:22" x14ac:dyDescent="0.2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960</v>
      </c>
      <c r="U585" s="33"/>
      <c r="V585" s="161" t="s">
        <v>1884</v>
      </c>
    </row>
    <row r="586" spans="1:22" x14ac:dyDescent="0.2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1" t="s">
        <v>1884</v>
      </c>
    </row>
    <row r="587" spans="1:22" x14ac:dyDescent="0.2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648</v>
      </c>
      <c r="U587" s="33"/>
      <c r="V587" s="161" t="s">
        <v>1884</v>
      </c>
    </row>
    <row r="588" spans="1:22" x14ac:dyDescent="0.2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1" t="s">
        <v>1884</v>
      </c>
    </row>
    <row r="589" spans="1:22" x14ac:dyDescent="0.2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1" t="s">
        <v>2032</v>
      </c>
    </row>
    <row r="590" spans="1:22" x14ac:dyDescent="0.2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1" t="s">
        <v>1884</v>
      </c>
    </row>
    <row r="591" spans="1:22" x14ac:dyDescent="0.2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1" t="s">
        <v>1884</v>
      </c>
    </row>
    <row r="592" spans="1:22" x14ac:dyDescent="0.2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1793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2" t="s">
        <v>1820</v>
      </c>
    </row>
    <row r="593" spans="1:22" x14ac:dyDescent="0.2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1" t="s">
        <v>1884</v>
      </c>
    </row>
    <row r="594" spans="1:22" x14ac:dyDescent="0.2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1" t="s">
        <v>1884</v>
      </c>
    </row>
    <row r="595" spans="1:22" x14ac:dyDescent="0.2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1</v>
      </c>
      <c r="U595" s="33"/>
      <c r="V595" s="161" t="s">
        <v>1884</v>
      </c>
    </row>
    <row r="596" spans="1:22" s="2" customFormat="1" x14ac:dyDescent="0.2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61" t="s">
        <v>2032</v>
      </c>
    </row>
    <row r="597" spans="1:22" x14ac:dyDescent="0.2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141000</v>
      </c>
      <c r="U597" s="33"/>
      <c r="V597" s="161" t="s">
        <v>2032</v>
      </c>
    </row>
    <row r="598" spans="1:22" s="3" customFormat="1" ht="15.75" x14ac:dyDescent="0.2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4385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1" t="s">
        <v>1884</v>
      </c>
    </row>
    <row r="599" spans="1:22" x14ac:dyDescent="0.2">
      <c r="C599" s="42"/>
      <c r="F599" s="31"/>
    </row>
    <row r="600" spans="1:22" x14ac:dyDescent="0.2">
      <c r="C600" s="42"/>
    </row>
    <row r="601" spans="1:22" x14ac:dyDescent="0.2">
      <c r="C601" s="42"/>
    </row>
    <row r="602" spans="1:22" x14ac:dyDescent="0.2">
      <c r="C602" s="42"/>
    </row>
    <row r="603" spans="1:22" x14ac:dyDescent="0.2">
      <c r="C603" s="42"/>
    </row>
    <row r="604" spans="1:22" x14ac:dyDescent="0.2">
      <c r="C604" s="42"/>
    </row>
    <row r="605" spans="1:22" x14ac:dyDescent="0.2">
      <c r="C605" s="42"/>
    </row>
    <row r="606" spans="1:22" x14ac:dyDescent="0.2">
      <c r="C606" s="42"/>
    </row>
    <row r="607" spans="1:22" x14ac:dyDescent="0.2">
      <c r="C607" s="42"/>
    </row>
    <row r="608" spans="1:22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V598">
    <sortCondition ref="A31"/>
  </sortState>
  <phoneticPr fontId="0" type="noConversion"/>
  <printOptions horizontalCentered="1"/>
  <pageMargins left="0.44" right="0.42" top="0.75" bottom="0.75" header="0.25" footer="0.25"/>
  <pageSetup scale="49" fitToHeight="21" orientation="landscape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Sheet2</vt:lpstr>
      <vt:lpstr>certret</vt:lpstr>
      <vt:lpstr>certoff</vt:lpstr>
      <vt:lpstr>nr_co</vt:lpstr>
      <vt:lpstr>nr_co!Print_Area</vt:lpstr>
      <vt:lpstr>nr_co!Print_Titles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2005-03-07T20:13:35Z</cp:lastPrinted>
  <dcterms:created xsi:type="dcterms:W3CDTF">2002-03-27T21:40:16Z</dcterms:created>
  <dcterms:modified xsi:type="dcterms:W3CDTF">2016-07-15T13:34:20Z</dcterms:modified>
</cp:coreProperties>
</file>