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<sst xmlns="http://schemas.openxmlformats.org/spreadsheetml/2006/main" count="3540" uniqueCount="1975">
  <si>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</si>
  <si>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</si>
  <si>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</si>
  <si>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</si>
  <si>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</si>
  <si>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</si>
  <si>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</si>
  <si>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</si>
  <si>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</si>
  <si>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</si>
  <si>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</si>
  <si>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</si>
  <si>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</si>
  <si>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</si>
  <si>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</si>
  <si>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</si>
  <si>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</si>
  <si>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</si>
  <si>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</si>
  <si>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</si>
  <si>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</si>
  <si>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</si>
  <si>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</si>
  <si>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</si>
  <si>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</si>
  <si>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</si>
  <si>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</si>
  <si>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</si>
  <si>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</si>
  <si>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</si>
  <si>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</si>
  <si>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</si>
  <si>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</si>
  <si>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</si>
  <si>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</si>
  <si>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</si>
  <si>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</si>
  <si>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</si>
  <si>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</si>
  <si>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</si>
  <si>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</si>
  <si>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</si>
  <si>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</si>
  <si>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</si>
  <si>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</si>
  <si>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</si>
  <si>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</si>
  <si>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</si>
  <si>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</si>
  <si>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</si>
  <si>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</si>
  <si>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</si>
  <si>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</si>
  <si>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</si>
  <si>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</si>
  <si>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</si>
  <si>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</si>
  <si>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</si>
  <si>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</si>
  <si>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</si>
  <si>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</si>
  <si>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</si>
  <si>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</si>
  <si>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</si>
  <si>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</si>
  <si>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</si>
  <si>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</si>
  <si>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</si>
  <si>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</si>
  <si>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</si>
  <si>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</si>
  <si>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</si>
  <si>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</si>
  <si>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</si>
  <si>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</si>
  <si>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</si>
  <si>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</si>
  <si>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</si>
  <si>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</si>
  <si>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</si>
  <si>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</si>
  <si>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</si>
  <si>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</si>
  <si>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</si>
  <si>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</si>
  <si>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</si>
  <si>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</si>
  <si>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</si>
  <si>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</si>
  <si>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</si>
  <si>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</si>
  <si>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</si>
  <si>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</si>
  <si>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</si>
  <si>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</si>
  <si>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</si>
  <si>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</si>
  <si>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</si>
  <si>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</si>
  <si>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</si>
  <si>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</si>
  <si>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</si>
  <si>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</si>
  <si>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</si>
  <si>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</si>
  <si>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</si>
  <si>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</si>
  <si>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</si>
  <si>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</si>
  <si>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</si>
  <si>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</si>
  <si>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</si>
  <si>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</si>
  <si>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</si>
  <si>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</si>
  <si>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</si>
  <si>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</si>
  <si>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</si>
  <si>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</si>
  <si>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</si>
  <si>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</si>
  <si>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</si>
  <si>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</si>
  <si>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</si>
  <si>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</si>
  <si>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</si>
  <si>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</si>
  <si>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</si>
  <si>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</si>
  <si>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</si>
  <si>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</si>
  <si>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</si>
  <si>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</si>
  <si>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</si>
  <si>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</si>
  <si>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</si>
  <si>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</si>
  <si>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</si>
  <si>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</si>
  <si>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</si>
  <si>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</si>
  <si>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</si>
  <si>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</si>
  <si>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</si>
  <si>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</si>
  <si>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</si>
  <si>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</si>
  <si>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</si>
  <si>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</si>
  <si>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</si>
  <si>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</si>
  <si>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</si>
  <si>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</si>
  <si>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</si>
  <si>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</si>
  <si>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</si>
  <si>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</si>
  <si>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</si>
  <si>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</si>
  <si>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</si>
  <si>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</si>
  <si>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</si>
  <si>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</si>
  <si>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</si>
  <si>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</si>
  <si>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</si>
  <si>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</si>
  <si>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</si>
  <si>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</si>
  <si>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</si>
  <si>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</si>
  <si>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</si>
  <si>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</si>
  <si>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</si>
  <si>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</si>
  <si>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</si>
  <si>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</si>
  <si>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</si>
  <si>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</si>
  <si>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</si>
  <si>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</si>
  <si>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</si>
  <si>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</si>
  <si>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</si>
  <si>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</si>
  <si>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</si>
  <si>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</si>
  <si>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</si>
  <si>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</si>
  <si>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</si>
  <si>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</si>
  <si>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</si>
  <si>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</si>
  <si>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</si>
  <si>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</si>
  <si>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</si>
  <si>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</si>
  <si>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</si>
  <si>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</si>
  <si>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</si>
  <si>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</si>
  <si>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</si>
  <si>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</si>
  <si>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</si>
  <si>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</si>
  <si>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</si>
  <si>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</si>
  <si>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</si>
  <si>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</si>
  <si>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</si>
  <si>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</si>
  <si>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</si>
  <si>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</si>
  <si>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</si>
  <si>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</si>
  <si>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</si>
  <si>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</si>
  <si>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</si>
  <si>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</si>
  <si>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</si>
  <si>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</si>
  <si>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</si>
  <si>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</si>
  <si>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</si>
  <si>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</si>
  <si>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</si>
  <si>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</si>
  <si>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</si>
  <si>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</si>
  <si>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</si>
  <si>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</si>
  <si>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</si>
  <si>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</si>
  <si>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</si>
  <si>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</si>
  <si>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</si>
  <si>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</si>
  <si>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</si>
  <si>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</si>
  <si>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</si>
  <si>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</si>
  <si>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</si>
  <si>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</si>
  <si>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</si>
  <si>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</si>
  <si>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</si>
  <si>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</si>
  <si>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</si>
  <si>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</si>
  <si>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</si>
  <si>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</si>
  <si>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</si>
  <si>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</si>
  <si>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</si>
  <si>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</si>
  <si>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</si>
  <si>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</si>
  <si>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</si>
  <si>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</si>
  <si>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</si>
  <si>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</si>
  <si>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</si>
  <si>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</si>
  <si>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</si>
  <si>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</si>
  <si>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</si>
  <si>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</si>
  <si>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</si>
  <si>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</si>
  <si>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</si>
  <si>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</si>
  <si>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</si>
  <si>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</si>
  <si>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</si>
  <si>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</si>
  <si>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</si>
  <si>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</si>
  <si>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</si>
  <si>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</si>
  <si>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</si>
  <si>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</si>
  <si>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</si>
  <si>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</si>
  <si>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</si>
  <si>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</si>
  <si>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</si>
  <si>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</si>
  <si>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</si>
  <si>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</si>
  <si>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</si>
  <si>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</si>
  <si>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</si>
  <si>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</si>
  <si>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</si>
  <si>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</si>
  <si>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</si>
  <si>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</si>
  <si>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</si>
  <si>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</si>
  <si>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</si>
  <si>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</si>
  <si>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</si>
  <si>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</si>
  <si>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</si>
  <si>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</si>
  <si>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</si>
  <si>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</si>
  <si>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</si>
  <si>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</si>
  <si>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</si>
  <si>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</si>
  <si>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</si>
  <si>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</si>
  <si>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</si>
  <si>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</si>
  <si>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</si>
  <si>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</si>
  <si>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</si>
  <si>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</si>
  <si>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</si>
  <si>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</si>
  <si>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</si>
  <si>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</si>
  <si>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</si>
  <si>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</si>
  <si>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</si>
  <si>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</si>
  <si>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</si>
  <si>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</si>
  <si>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</si>
  <si>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</si>
  <si>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</si>
  <si>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</si>
  <si>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</si>
  <si>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</si>
  <si>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</si>
  <si>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</si>
  <si>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</si>
  <si>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</si>
  <si>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</si>
  <si>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</si>
  <si>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</si>
  <si>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</si>
  <si>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</si>
  <si>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</si>
  <si>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</si>
  <si>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</si>
  <si>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</si>
  <si>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</si>
  <si>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</si>
  <si>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</si>
  <si>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</si>
  <si>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</si>
  <si>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</si>
  <si>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</si>
  <si>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</si>
  <si>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</si>
  <si>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</si>
  <si>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</si>
  <si>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</si>
  <si>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</si>
  <si>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</si>
  <si>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</si>
  <si>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</si>
  <si>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</si>
  <si>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</si>
  <si>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</si>
  <si>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</si>
  <si>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</si>
  <si>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</si>
  <si>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</si>
  <si>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</si>
  <si>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</si>
  <si>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</si>
  <si>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</si>
  <si>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</si>
  <si>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</si>
  <si>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</si>
  <si>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</si>
  <si>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</si>
  <si>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</si>
  <si>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</si>
  <si>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</si>
  <si>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</si>
  <si>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</si>
  <si>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</si>
  <si>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</si>
  <si>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</si>
  <si>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</si>
  <si>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</si>
  <si>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</si>
  <si>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</si>
  <si>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</si>
  <si>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</si>
  <si>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</si>
  <si>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</si>
  <si>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</si>
  <si>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</si>
  <si>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</si>
  <si>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</si>
  <si>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</si>
  <si>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</si>
  <si>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</si>
  <si>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</si>
  <si>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</si>
  <si>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</si>
  <si>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</si>
  <si>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</si>
  <si>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</si>
  <si>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</si>
  <si>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</si>
  <si>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</si>
  <si>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</si>
  <si>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</si>
  <si>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</si>
  <si>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</si>
  <si>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</si>
  <si>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</si>
  <si>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</si>
  <si>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</si>
  <si>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</si>
  <si>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</si>
  <si>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</si>
  <si>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</si>
  <si>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</si>
  <si>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</si>
  <si>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</si>
  <si>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</si>
  <si>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</si>
  <si>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</si>
  <si>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</si>
  <si>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</si>
  <si>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</si>
  <si>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</si>
  <si>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</si>
  <si>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</si>
  <si>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</si>
  <si>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</si>
  <si>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</si>
  <si>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</si>
  <si>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</si>
  <si>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</si>
  <si>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</si>
  <si>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</si>
  <si>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</si>
  <si>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</si>
  <si>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</si>
  <si>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</si>
  <si>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</si>
  <si>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</si>
  <si>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</si>
  <si>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</si>
  <si>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</si>
  <si>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</si>
  <si>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</si>
  <si>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</si>
  <si>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</si>
  <si>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</si>
  <si>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</si>
  <si>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</si>
  <si>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</si>
  <si>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</si>
  <si>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</si>
  <si>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</si>
  <si>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</si>
  <si>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</si>
  <si>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</si>
  <si>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</si>
  <si>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</si>
  <si>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</si>
  <si>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</si>
  <si>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</si>
  <si>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</si>
  <si>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</si>
  <si>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</si>
  <si>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</si>
  <si>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</si>
  <si>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</si>
  <si>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</si>
  <si>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</si>
  <si>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</si>
  <si>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</si>
  <si>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</si>
  <si>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</si>
  <si>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</si>
  <si>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</si>
  <si>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</si>
  <si>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</si>
  <si>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</si>
  <si>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</si>
  <si>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</si>
  <si>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</si>
  <si>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</si>
  <si>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</si>
  <si>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</si>
  <si>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</si>
  <si>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</si>
  <si>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</si>
  <si>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</si>
  <si>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</si>
  <si>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</si>
  <si>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</si>
  <si>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</si>
  <si>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</si>
  <si>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</si>
  <si>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</si>
  <si>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</si>
  <si>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</si>
  <si>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</si>
  <si>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</si>
  <si>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</si>
  <si>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</si>
  <si>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</si>
  <si>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</si>
  <si>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</si>
  <si>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</si>
  <si>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</si>
  <si>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</si>
  <si>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</si>
  <si>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</si>
  <si>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</si>
  <si>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</si>
  <si>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</si>
  <si>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</si>
  <si>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</si>
  <si>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</si>
  <si>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</si>
  <si>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</si>
  <si>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</si>
  <si>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</si>
  <si>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</si>
  <si>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</si>
  <si>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</si>
  <si>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</si>
  <si>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</si>
  <si>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</si>
  <si>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</si>
  <si>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</si>
  <si>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</si>
  <si>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</si>
  <si>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</si>
  <si>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</si>
  <si>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</si>
  <si>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</si>
  <si>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</si>
  <si>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</si>
  <si>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</si>
  <si>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</si>
  <si>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</si>
  <si>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</si>
  <si>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</si>
  <si>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</si>
  <si>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</si>
  <si>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</si>
  <si>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</si>
  <si>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</si>
  <si>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</si>
  <si>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</si>
  <si>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</si>
  <si>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</si>
  <si>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</si>
  <si>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</si>
  <si>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</si>
  <si>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</si>
  <si>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</si>
  <si>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</si>
  <si>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</si>
  <si>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</si>
  <si>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</si>
  <si>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</si>
  <si>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</si>
  <si>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</si>
  <si>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</si>
  <si>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</si>
  <si>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</si>
  <si>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</si>
  <si>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</si>
  <si>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</si>
  <si>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</si>
  <si>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</si>
  <si>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</si>
  <si>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</si>
  <si>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</si>
  <si>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</si>
  <si>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</si>
  <si>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</si>
  <si>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</si>
  <si>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</si>
  <si>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</si>
  <si>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</si>
  <si>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</si>
  <si>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</si>
  <si>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</si>
  <si>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</si>
  <si>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</si>
  <si>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</si>
  <si>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</si>
  <si>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</si>
  <si>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</si>
  <si>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</si>
  <si>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</si>
  <si>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</si>
  <si>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</si>
  <si>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</si>
  <si>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</si>
  <si>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</si>
  <si>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</si>
  <si>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</si>
  <si>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</si>
  <si>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</si>
  <si>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</si>
  <si>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</si>
  <si>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</si>
  <si>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</si>
  <si>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</si>
  <si>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</si>
  <si>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</si>
  <si>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</si>
  <si>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</si>
  <si>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</si>
  <si>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</si>
  <si>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</si>
  <si>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</si>
  <si>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</si>
  <si>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</si>
  <si>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</si>
  <si>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</si>
  <si>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</si>
  <si>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</si>
  <si>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</si>
  <si>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</si>
  <si>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</si>
  <si>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</si>
  <si>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</si>
  <si>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</si>
  <si>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</si>
  <si>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</si>
  <si>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</si>
  <si>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</si>
  <si>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</si>
  <si>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</si>
  <si>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</si>
  <si>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</si>
  <si>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</si>
  <si>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</si>
  <si>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</si>
  <si>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</si>
  <si>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</si>
  <si>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</si>
  <si>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</si>
  <si>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</si>
  <si>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</si>
  <si>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</si>
  <si>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</si>
  <si>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</si>
  <si>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</si>
  <si>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</si>
  <si>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</si>
  <si>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</si>
  <si>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</si>
  <si>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</si>
  <si>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</si>
  <si>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</si>
  <si>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</si>
  <si>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</si>
  <si>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</si>
  <si>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</si>
  <si>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</si>
  <si>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</si>
  <si>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</si>
  <si>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</si>
  <si>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</si>
  <si>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</si>
  <si>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</si>
  <si>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</si>
  <si>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</si>
  <si>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</si>
  <si>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</si>
  <si>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</si>
  <si>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</si>
  <si>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</si>
  <si>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</si>
  <si>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</si>
  <si>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</si>
  <si>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</si>
  <si>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</si>
  <si>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</si>
  <si>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</si>
  <si>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</si>
  <si>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</si>
  <si>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</si>
  <si>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</si>
  <si>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</si>
  <si>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</si>
  <si>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</si>
  <si>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</si>
  <si>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</si>
  <si>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</si>
  <si>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</si>
  <si>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</si>
  <si>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</si>
  <si>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</si>
  <si>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</si>
  <si>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</si>
  <si>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</si>
  <si>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</si>
  <si>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</si>
  <si>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</si>
  <si>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</si>
  <si>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</si>
  <si>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</si>
  <si>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</si>
  <si>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</si>
  <si>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</si>
  <si>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</si>
  <si>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</si>
  <si>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</si>
  <si>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</si>
  <si>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</si>
  <si>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</si>
  <si>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</si>
  <si>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</si>
  <si>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</si>
  <si>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</si>
  <si>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</si>
  <si>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</si>
  <si>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</si>
  <si>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</si>
  <si>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</si>
  <si>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</si>
  <si>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</si>
  <si>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</si>
  <si>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</si>
  <si>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</si>
  <si>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</si>
  <si>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</si>
  <si>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</si>
  <si>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</si>
  <si>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</si>
  <si>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</si>
  <si>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</si>
  <si>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</si>
  <si>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</si>
  <si>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</si>
  <si>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</si>
  <si>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</si>
  <si>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</si>
  <si>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</si>
  <si>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</si>
  <si>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</si>
  <si>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</si>
  <si>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</si>
  <si>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</si>
  <si>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</si>
  <si>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</si>
  <si>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</si>
  <si>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</si>
  <si>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</si>
  <si>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</si>
  <si>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</si>
  <si>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</si>
  <si>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</si>
  <si>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</si>
  <si>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</si>
  <si>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</si>
  <si>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</si>
  <si>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</si>
  <si>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</si>
  <si>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</si>
  <si>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</si>
  <si>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</si>
  <si>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</si>
  <si>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</si>
  <si>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</si>
  <si>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</si>
  <si>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</si>
  <si>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</si>
  <si>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</si>
  <si>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</si>
  <si>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</si>
  <si>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</si>
  <si>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</si>
  <si>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</si>
  <si>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</si>
  <si>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</si>
  <si>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</si>
  <si>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</si>
  <si>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</si>
  <si>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</si>
  <si>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</si>
  <si>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</si>
  <si>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</si>
  <si>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</si>
  <si>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</si>
  <si>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</si>
  <si>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</si>
  <si>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</si>
  <si>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</si>
  <si>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</si>
  <si>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</si>
  <si>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</si>
  <si>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</si>
  <si>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</si>
  <si>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</si>
  <si>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</si>
  <si>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</si>
  <si>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</si>
  <si>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</si>
  <si>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</si>
  <si>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</si>
  <si>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</si>
  <si>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</si>
  <si>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</si>
  <si>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</si>
  <si>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</si>
  <si>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</si>
  <si>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</si>
  <si>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</si>
  <si>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</si>
  <si>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</si>
  <si>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</si>
  <si>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</si>
  <si>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</si>
  <si>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</si>
  <si>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</si>
  <si>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</si>
  <si>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</si>
  <si>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</si>
  <si>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</si>
  <si>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</si>
  <si>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</si>
  <si>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</si>
  <si>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</si>
  <si>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</si>
  <si>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</si>
  <si>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</si>
  <si>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</si>
  <si>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</si>
  <si>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</si>
  <si>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</si>
  <si>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</si>
  <si>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</si>
  <si>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</si>
  <si>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</si>
  <si>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</si>
  <si>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</si>
  <si>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</si>
  <si>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</si>
  <si>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</si>
  <si>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</si>
  <si>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</si>
  <si>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</si>
  <si>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</si>
  <si>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</si>
  <si>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</si>
  <si>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</si>
  <si>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</si>
  <si>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</si>
  <si>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</si>
  <si>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</si>
  <si>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</si>
  <si>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</si>
  <si>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</si>
  <si>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</si>
  <si>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</si>
  <si>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</si>
  <si>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</si>
  <si>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</si>
  <si>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</si>
  <si>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</si>
  <si>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</si>
  <si>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</si>
  <si>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</si>
  <si>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</si>
  <si>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</si>
  <si>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</si>
  <si>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</si>
  <si>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</si>
  <si>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</si>
  <si>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</si>
  <si>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</si>
  <si>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</si>
  <si>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</si>
  <si>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</si>
  <si>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</si>
  <si>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</si>
  <si>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</si>
  <si>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</si>
  <si>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</si>
  <si>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</si>
  <si>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</si>
  <si>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</si>
  <si>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</si>
  <si>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</si>
  <si>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</si>
  <si>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</si>
  <si>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</si>
  <si>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</si>
  <si>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</si>
  <si>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</si>
  <si>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</si>
  <si>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</si>
  <si>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</si>
  <si>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</si>
  <si>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</si>
  <si>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</si>
  <si>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</si>
  <si>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</si>
  <si>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</si>
  <si>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</si>
  <si>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</si>
  <si>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</si>
  <si>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</si>
  <si>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</si>
  <si>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</si>
  <si>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</si>
  <si>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</si>
  <si>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</si>
  <si>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</si>
  <si>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</si>
  <si>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</si>
  <si>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</si>
  <si>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</si>
  <si>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</si>
  <si>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</si>
  <si>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</si>
  <si>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</si>
  <si>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</si>
  <si>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</si>
  <si>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</si>
  <si>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</si>
  <si>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</si>
  <si>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</si>
  <si>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</si>
  <si>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</si>
  <si>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</si>
  <si>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</si>
  <si>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</si>
  <si>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</si>
  <si>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</si>
  <si>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</si>
  <si>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</si>
  <si>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</si>
  <si>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</si>
  <si>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</si>
  <si>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</si>
  <si>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</si>
  <si>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</si>
  <si>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</si>
  <si>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</si>
  <si>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</si>
  <si>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</si>
  <si>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</si>
  <si>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</si>
  <si>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</si>
  <si>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</si>
  <si>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</si>
  <si>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</si>
  <si>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</si>
  <si>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</si>
  <si>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</si>
  <si>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</si>
  <si>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</si>
  <si>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</si>
  <si>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</si>
  <si>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</si>
  <si>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</si>
  <si>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</si>
  <si>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</si>
  <si>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</si>
  <si>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</si>
  <si>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</si>
  <si>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</si>
  <si>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</si>
  <si>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</si>
  <si>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</si>
  <si>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</si>
  <si>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</si>
  <si>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</si>
  <si>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</si>
  <si>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</si>
  <si>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</si>
  <si>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</si>
  <si>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</si>
  <si>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</si>
  <si>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</si>
  <si>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</si>
  <si>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</si>
  <si>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</si>
  <si>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</si>
  <si>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</si>
  <si>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</si>
  <si>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</si>
  <si>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</si>
  <si>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</si>
  <si>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</si>
  <si>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</si>
  <si>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</si>
  <si>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</si>
  <si>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</si>
  <si>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</si>
  <si>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</si>
  <si>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</si>
  <si>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</si>
  <si>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</si>
  <si>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</si>
  <si>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</si>
  <si>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</si>
  <si>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</si>
  <si>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</si>
  <si>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</si>
  <si>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</si>
  <si>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</si>
  <si>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</si>
  <si>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</si>
  <si>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</si>
  <si>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</si>
  <si>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</si>
  <si>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</si>
  <si>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</si>
  <si>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</si>
  <si>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</si>
  <si>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</si>
  <si>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</si>
  <si>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</si>
  <si>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</si>
  <si>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</si>
  <si>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</si>
  <si>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</si>
  <si>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</si>
  <si>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</si>
  <si>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</si>
  <si>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</si>
  <si>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</si>
  <si>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</si>
  <si>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</si>
  <si>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</si>
  <si>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</si>
  <si>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</si>
  <si>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</si>
  <si>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</si>
  <si>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</si>
  <si>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</si>
  <si>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</si>
  <si>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</si>
  <si>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</si>
  <si>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</si>
  <si>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</si>
  <si>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</si>
  <si>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</si>
  <si>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</si>
  <si>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</si>
  <si>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</si>
  <si>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</si>
  <si>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</si>
  <si>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</si>
  <si>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</si>
  <si>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</si>
  <si>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</si>
  <si>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</si>
  <si>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</si>
  <si>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</si>
  <si>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</si>
  <si>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</si>
  <si>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</si>
  <si>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</si>
  <si>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</si>
  <si>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</si>
  <si>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</si>
  <si>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</si>
  <si>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</si>
  <si>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</si>
  <si>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</si>
  <si>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</si>
  <si>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</si>
  <si>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</si>
  <si>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</si>
  <si>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</si>
  <si>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</si>
  <si>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</si>
  <si>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</si>
  <si>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</si>
  <si>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</si>
  <si>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</si>
  <si>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</si>
  <si>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</si>
  <si>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</si>
  <si>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</si>
  <si>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</si>
  <si>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</si>
  <si>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</si>
  <si>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</si>
  <si>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</si>
  <si>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</si>
  <si>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</si>
  <si>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</si>
  <si>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</si>
  <si>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</si>
  <si>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</si>
  <si>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</si>
  <si>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</si>
  <si>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</si>
  <si>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</si>
  <si>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</si>
  <si>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</si>
  <si>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</si>
  <si>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</si>
  <si>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</si>
  <si>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</si>
  <si>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</si>
  <si>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</si>
  <si>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</si>
  <si>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</si>
  <si>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</si>
  <si>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</si>
  <si>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</si>
  <si>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</si>
  <si>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</si>
  <si>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</si>
  <si>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</si>
  <si>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</si>
  <si>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</si>
  <si>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</si>
  <si>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</si>
  <si>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</si>
  <si>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</si>
  <si>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</si>
  <si>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</si>
  <si>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</si>
  <si>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</si>
  <si>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</si>
  <si>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</si>
  <si>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</si>
  <si>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</si>
  <si>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</si>
  <si>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</si>
  <si>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</si>
  <si>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</si>
  <si>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</si>
  <si>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</si>
  <si>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</si>
  <si>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</si>
  <si>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</si>
  <si>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</si>
  <si>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</si>
  <si>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</si>
  <si>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</si>
  <si>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</si>
  <si>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</si>
  <si>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</si>
  <si>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</si>
  <si>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</si>
  <si>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</si>
  <si>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</si>
  <si>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</si>
  <si>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</si>
  <si>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</si>
  <si>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</si>
  <si>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</si>
  <si>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</si>
  <si>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</si>
  <si>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</si>
  <si>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</si>
  <si>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</si>
  <si>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</si>
  <si>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</si>
  <si>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</si>
  <si>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</si>
  <si>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</si>
  <si>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</si>
  <si>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</si>
  <si>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</si>
  <si>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</si>
  <si>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</si>
  <si>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</si>
  <si>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</si>
  <si>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</si>
  <si>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</si>
  <si>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</si>
  <si>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</si>
  <si>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</si>
  <si>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</si>
  <si>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</si>
  <si>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</si>
  <si>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</si>
  <si>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</si>
  <si>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</si>
  <si>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</si>
  <si>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</si>
  <si>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</si>
  <si>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</si>
  <si>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</si>
  <si>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</si>
  <si>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</si>
  <si>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</si>
  <si>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</si>
  <si>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</si>
  <si>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</si>
  <si>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</si>
  <si>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</si>
  <si>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</si>
  <si>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</si>
  <si>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</si>
  <si>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</si>
  <si>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</si>
  <si>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</si>
  <si>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</si>
  <si>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</si>
  <si>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</si>
  <si>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</si>
  <si>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</si>
  <si>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</si>
  <si>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</si>
  <si>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</si>
  <si>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</si>
  <si>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</si>
  <si>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</si>
  <si>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</si>
  <si>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</si>
  <si>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</si>
  <si>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</si>
  <si>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</si>
  <si>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</si>
  <si>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</si>
  <si>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</si>
  <si>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</si>
  <si>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</si>
  <si>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</si>
  <si>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</si>
  <si>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</si>
  <si>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</si>
  <si>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</si>
  <si>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</si>
  <si>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</si>
  <si>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</si>
  <si>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</si>
  <si>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</si>
  <si>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</si>
  <si>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</si>
  <si>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</si>
  <si>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</si>
  <si>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</si>
  <si>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</si>
  <si>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</si>
  <si>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</si>
  <si>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</si>
  <si>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</si>
  <si>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</si>
  <si>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</si>
  <si>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</si>
  <si>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</si>
  <si>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</si>
  <si>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</si>
  <si>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</si>
  <si>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</si>
  <si>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</si>
  <si>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</si>
  <si>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</si>
  <si>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</si>
  <si>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</si>
  <si>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</si>
  <si>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</si>
  <si>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</si>
  <si>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</si>
  <si>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</si>
  <si>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</si>
  <si>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</si>
  <si>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</si>
  <si>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</si>
  <si>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</si>
  <si>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</si>
  <si>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</si>
  <si>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</si>
  <si>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</si>
  <si>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</si>
  <si>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</si>
  <si>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</si>
  <si>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</si>
  <si>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</si>
  <si>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</si>
  <si>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</si>
  <si>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</si>
  <si>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</si>
  <si>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</si>
  <si>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</si>
  <si>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</si>
  <si>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</si>
  <si>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</si>
  <si>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</si>
  <si>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</si>
  <si>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</si>
  <si>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</si>
  <si>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</si>
  <si>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</si>
  <si>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</si>
  <si>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</si>
  <si>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</si>
  <si>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</si>
  <si>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</si>
  <si>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</si>
  <si>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</si>
  <si>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</si>
  <si>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</si>
  <si>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</si>
  <si>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</si>
  <si>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</si>
  <si>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</si>
  <si>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</si>
  <si>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</si>
  <si>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</si>
  <si>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</si>
  <si>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</si>
  <si>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</si>
  <si>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</si>
  <si>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</si>
  <si>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</si>
  <si>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</si>
  <si>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</si>
  <si>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</si>
  <si>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</si>
  <si>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</si>
  <si>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</si>
  <si>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</si>
  <si>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</si>
  <si>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</si>
  <si>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</si>
  <si>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</si>
  <si>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</si>
  <si>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</si>
  <si>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</si>
  <si>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</si>
  <si>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</si>
  <si>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</si>
  <si>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</si>
  <si>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</si>
  <si>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</si>
  <si>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</si>
  <si>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</si>
  <si>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</si>
  <si>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</si>
  <si>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</si>
  <si>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</si>
  <si>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</si>
  <si>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</si>
  <si>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</si>
  <si>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</si>
  <si>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</si>
  <si>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</si>
  <si>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</si>
  <si>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</si>
  <si>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</si>
  <si>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</si>
  <si>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</si>
  <si>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</si>
  <si>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</si>
  <si>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</si>
  <si>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</si>
  <si>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</si>
  <si>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</si>
  <si>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</si>
  <si>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</si>
  <si>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</si>
  <si>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</si>
  <si>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</si>
  <si>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</si>
  <si>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</si>
  <si>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</si>
  <si>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</si>
  <si>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</si>
  <si>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</si>
  <si>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</si>
  <si>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</si>
  <si>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</si>
  <si>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</si>
  <si>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</si>
  <si>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</si>
  <si>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</si>
  <si>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</si>
  <si>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</si>
  <si>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</si>
  <si>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</si>
  <si>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</si>
  <si>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</si>
  <si>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</si>
  <si>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</si>
  <si>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</si>
  <si>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</si>
  <si>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</si>
  <si>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</si>
  <si>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</si>
  <si>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</si>
  <si>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</si>
  <si>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</si>
  <si>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</si>
  <si>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</si>
  <si>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</si>
  <si>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</si>
  <si>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</si>
  <si>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</si>
  <si>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</si>
  <si>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</si>
  <si>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</si>
  <si>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</si>
  <si>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</si>
  <si>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</si>
  <si>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</si>
  <si>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</si>
  <si>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</si>
  <si>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</si>
  <si>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</si>
  <si>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</si>
  <si>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</si>
  <si>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</si>
  <si>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</si>
  <si>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</si>
  <si>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</si>
  <si>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</si>
  <si>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</si>
  <si>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</si>
  <si>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</si>
  <si>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</si>
  <si>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</si>
  <si>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</si>
  <si>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</si>
  <si>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</si>
  <si>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</si>
  <si>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</si>
  <si>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</si>
  <si>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</si>
  <si>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</si>
  <si>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</si>
  <si>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</si>
  <si>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</si>
  <si>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</si>
  <si>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</si>
  <si>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</si>
  <si>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</si>
  <si>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</si>
  <si>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</si>
  <si>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</si>
  <si>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</si>
  <si>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</si>
  <si>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</si>
  <si>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</si>
  <si>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</si>
  <si>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</si>
  <si>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</si>
  <si>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</si>
  <si>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</si>
  <si>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</si>
  <si>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</si>
  <si>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</si>
  <si>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</si>
  <si>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</si>
  <si>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</si>
  <si>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</si>
  <si>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</si>
  <si>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</si>
  <si>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</si>
  <si>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</si>
  <si>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</si>
  <si>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</si>
  <si>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</si>
  <si>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</si>
  <si>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</si>
  <si>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</si>
  <si>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</si>
  <si>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</si>
  <si>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</si>
  <si>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</si>
  <si>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</si>
  <si>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</si>
  <si>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</si>
  <si>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</si>
  <si>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</si>
  <si>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</si>
  <si>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</si>
  <si>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</si>
  <si>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</si>
  <si>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</si>
  <si>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</si>
  <si>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</si>
  <si>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</si>
  <si>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</si>
  <si>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</si>
  <si>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</si>
  <si>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</si>
  <si>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</si>
  <si>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</si>
  <si>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</si>
  <si>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</si>
  <si>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</si>
  <si>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</si>
  <si>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</si>
  <si>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</si>
  <si>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</si>
  <si>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</si>
  <si>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</si>
  <si>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</si>
  <si>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</si>
  <si>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</si>
  <si>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</si>
  <si>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</si>
  <si>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</si>
  <si>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</si>
  <si>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</si>
  <si>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</si>
  <si>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</si>
  <si>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</si>
  <si>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</si>
  <si>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</si>
  <si>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</si>
  <si>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</si>
  <si>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</si>
  <si>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</si>
  <si>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</si>
  <si>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</si>
  <si>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</si>
  <si>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</si>
  <si>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</si>
  <si>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</si>
  <si>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</si>
  <si>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</si>
  <si>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</si>
  <si>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</si>
  <si>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</si>
  <si>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</si>
  <si>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</si>
  <si>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</si>
  <si>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</si>
  <si>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</si>
  <si>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</si>
  <si>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</si>
  <si>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</si>
  <si>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</si>
  <si>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</si>
  <si>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</si>
  <si>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</si>
  <si>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</si>
  <si>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</si>
  <si>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</si>
  <si>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</si>
  <si>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</si>
  <si>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</si>
  <si>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</si>
  <si>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</si>
  <si>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</si>
  <si>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</si>
  <si>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</si>
  <si>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</si>
  <si>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</si>
  <si>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</si>
  <si>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</si>
  <si>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</si>
  <si>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</si>
  <si>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</si>
  <si>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</si>
  <si>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</si>
  <si>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</si>
  <si>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</si>
  <si>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</si>
  <si>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</si>
  <si>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</si>
  <si>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</si>
  <si>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</si>
  <si>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</si>
  <si>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</si>
  <si>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</si>
  <si>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</si>
  <si>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</si>
  <si>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</si>
  <si>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</si>
  <si>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</si>
  <si>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</si>
  <si>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</si>
  <si>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</si>
  <si>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</si>
  <si>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</si>
  <si>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</si>
  <si>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</si>
  <si>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</si>
  <si>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</si>
  <si>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</si>
  <si>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</si>
  <si>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</si>
  <si>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</si>
  <si>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</si>
  <si>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</si>
  <si>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</si>
  <si>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</si>
  <si>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</si>
  <si>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</si>
  <si>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</si>
  <si>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</si>
  <si>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</si>
  <si>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</si>
  <si>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</si>
  <si>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</si>
  <si>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</si>
  <si>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</si>
  <si>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</si>
  <si>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</si>
  <si>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</si>
  <si>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</si>
  <si>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</si>
  <si>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</si>
  <si>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</si>
  <si>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</si>
  <si>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</si>
  <si>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</si>
  <si>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</si>
  <si>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</si>
  <si>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</si>
  <si>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</si>
  <si>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</si>
  <si>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</si>
  <si>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</si>
  <si>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</si>
  <si>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</si>
  <si>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</si>
  <si>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</si>
  <si>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</si>
  <si>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</si>
  <si>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</si>
  <si>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</si>
  <si>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</si>
  <si>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</si>
  <si>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</si>
  <si>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</si>
  <si>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</si>
  <si>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</si>
  <si>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</si>
  <si>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</si>
  <si>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</si>
  <si>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</si>
  <si>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</si>
  <si>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</si>
  <si>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</si>
  <si>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</si>
  <si>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</si>
  <si>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</si>
  <si>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</si>
  <si>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</si>
  <si>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</si>
  <si>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</si>
  <si>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</si>
  <si>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</si>
  <si>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</si>
  <si>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</si>
  <si>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</si>
  <si>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</si>
  <si>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</si>
  <si>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</si>
  <si>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</si>
  <si>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</si>
  <si>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</si>
  <si>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</si>
  <si>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</si>
  <si>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</si>
  <si>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</si>
  <si>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</si>
  <si>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</si>
  <si>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</si>
  <si>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</si>
  <si>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</si>
  <si>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</si>
  <si>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</si>
  <si>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</si>
  <si>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</si>
  <si>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</si>
  <si>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</si>
  <si>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</si>
  <si>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</si>
  <si>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</si>
  <si>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</si>
  <si>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</si>
  <si>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</si>
  <si>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</si>
  <si>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</si>
  <si>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</si>
  <si>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</si>
  <si>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</si>
  <si>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</si>
  <si>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</si>
  <si>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</si>
  <si>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</si>
  <si>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</si>
  <si>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</si>
  <si>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</si>
  <si>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</si>
  <si>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</si>
  <si>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</si>
  <si>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</si>
  <si>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</si>
  <si>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</si>
  <si>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</si>
  <si>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</si>
  <si>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</si>
  <si>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</si>
  <si>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</si>
  <si>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</si>
  <si>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</si>
  <si>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</si>
  <si>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</si>
  <si>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</si>
  <si>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</si>
  <si>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</si>
  <si>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</si>
  <si>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</si>
  <si>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</si>
  <si>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</si>
  <si>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</si>
  <si>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</si>
  <si>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</si>
  <si>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</si>
  <si>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</si>
  <si>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</si>
  <si>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</si>
  <si>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</si>
  <si>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</si>
  <si>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</si>
  <si>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</si>
  <si>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</si>
  <si>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</si>
  <si>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</si>
  <si>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</si>
  <si>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</si>
  <si>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</si>
  <si>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</si>
  <si>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</si>
  <si>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</si>
  <si>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</si>
  <si>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</si>
  <si>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</si>
  <si>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</si>
  <si>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</si>
  <si>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</si>
  <si>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</si>
  <si>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</si>
  <si>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</si>
  <si>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</si>
  <si>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</si>
  <si>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</si>
  <si>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</si>
  <si>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</si>
  <si>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</si>
  <si>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</si>
  <si>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</si>
  <si>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</si>
  <si>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</si>
  <si>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</si>
  <si>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</si>
  <si>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</si>
  <si>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</si>
  <si>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</si>
  <si>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</si>
  <si>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</si>
  <si>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</si>
  <si>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</si>
  <si>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</si>
  <si>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</si>
  <si>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</si>
  <si>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</si>
  <si>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</si>
  <si>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</si>
  <si>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</si>
  <si>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</si>
  <si>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</si>
  <si>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</si>
  <si>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</si>
  <si>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</si>
  <si>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</si>
  <si>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</si>
  <si>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</si>
  <si>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</si>
  <si>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</si>
  <si>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</si>
  <si>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</si>
  <si>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</si>
  <si>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</si>
  <si>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</si>
  <si>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</si>
  <si>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</si>
  <si>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</si>
  <si>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</si>
  <si>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</si>
  <si>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</si>
  <si>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</si>
  <si>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</si>
  <si>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</si>
  <si>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</si>
  <si>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See Hardwick Twp.</t>
  </si>
  <si>
    <t>NEWARK CITY</t>
  </si>
  <si>
    <t>LAKEWOOD TWP</t>
  </si>
  <si>
    <t>WANTAGE TWP</t>
  </si>
  <si>
    <t>HOWELL TWP</t>
  </si>
  <si>
    <t>MONTVALE BORO</t>
  </si>
  <si>
    <t>STATE OFFICE</t>
  </si>
  <si>
    <t>MARLBORO TWP</t>
  </si>
  <si>
    <t>SEA GIRT BORO</t>
  </si>
  <si>
    <t>UNION TWP</t>
  </si>
  <si>
    <t>MANALAPAN TWP</t>
  </si>
  <si>
    <t>See Hardwick</t>
  </si>
  <si>
    <t>ENGLEWOOD CITY</t>
  </si>
  <si>
    <t>CHERRY HILL TWP</t>
  </si>
  <si>
    <t>GLOUCESTER TWP</t>
  </si>
  <si>
    <t>BEACHWOOD BORO</t>
  </si>
  <si>
    <t>DOVER TWP</t>
  </si>
  <si>
    <t>BRANCHBURG TWP</t>
  </si>
  <si>
    <t>FRANKLIN TWP</t>
  </si>
  <si>
    <t>MONTGOMERY TWP</t>
  </si>
  <si>
    <t>MILLBURN TWP</t>
  </si>
  <si>
    <t>UNION CITY</t>
  </si>
  <si>
    <t>ROBBINSVILLE</t>
  </si>
  <si>
    <t>SAYREVILLE BORO</t>
  </si>
  <si>
    <t>WOODBRIDGE TWP</t>
  </si>
  <si>
    <t>PEMBERTON TWP</t>
  </si>
  <si>
    <t>GREENWICH TWP</t>
  </si>
  <si>
    <t>GLASSBORO BORO</t>
  </si>
  <si>
    <t>HARRISON TWP</t>
  </si>
  <si>
    <t>READINGTON TWP</t>
  </si>
  <si>
    <t>JAMESBURG BORO</t>
  </si>
  <si>
    <t>OLD BRIDGE TWP</t>
  </si>
  <si>
    <t>BRIELLE BORO</t>
  </si>
  <si>
    <t>LONG BRANCH CITY</t>
  </si>
  <si>
    <t>UPPER FREEHOLD TWP</t>
  </si>
  <si>
    <t>JACKSON TWP</t>
  </si>
  <si>
    <t>WARREN TWP</t>
  </si>
  <si>
    <t>LINDEN CITY</t>
  </si>
  <si>
    <t>BUENA VISTA TWP</t>
  </si>
  <si>
    <t>WILLINGBORO TWP</t>
  </si>
  <si>
    <t>UPPER TWP</t>
  </si>
  <si>
    <t>DELAWARE TWP</t>
  </si>
  <si>
    <t>EWING TWP</t>
  </si>
  <si>
    <t>CARTERET BORO</t>
  </si>
  <si>
    <t>EVESHAM TWP</t>
  </si>
  <si>
    <t>WINSLOW TWP</t>
  </si>
  <si>
    <t>LOWER TWP</t>
  </si>
  <si>
    <t>WOODBINE BORO</t>
  </si>
  <si>
    <t>DEPTFORD TWP</t>
  </si>
  <si>
    <t>TEWKSBURY TWP</t>
  </si>
  <si>
    <t>PENNINGTON BORO</t>
  </si>
  <si>
    <t>CRANBURY TWP</t>
  </si>
  <si>
    <t>SPRING LAKE HEIGHTS BORO</t>
  </si>
  <si>
    <t>SUMMIT CITY</t>
  </si>
  <si>
    <t>20160907</t>
  </si>
  <si>
    <t>20160913</t>
  </si>
  <si>
    <t>HAMMONTON TOWN</t>
  </si>
  <si>
    <t>VENTNOR CITY</t>
  </si>
  <si>
    <t>FRANKLIN LAKES BORO</t>
  </si>
  <si>
    <t>MAYWOOD BORO</t>
  </si>
  <si>
    <t>WASHINGTON TWP</t>
  </si>
  <si>
    <t>HAINESPORT TWP</t>
  </si>
  <si>
    <t>WESTAMPTON TWP</t>
  </si>
  <si>
    <t>CHESILHURST BORO</t>
  </si>
  <si>
    <t>HI-NELLA BORO</t>
  </si>
  <si>
    <t>MAURICE RIVER TWP</t>
  </si>
  <si>
    <t>ALLENHURST BORO</t>
  </si>
  <si>
    <t>HOLMDEL TWP</t>
  </si>
  <si>
    <t>MANASQUAN BORO</t>
  </si>
  <si>
    <t>OCEAN TWP</t>
  </si>
  <si>
    <t>JEFFERSON TWP</t>
  </si>
  <si>
    <t>MADISON BORO</t>
  </si>
  <si>
    <t>BRICK TWP</t>
  </si>
  <si>
    <t>LAVALLETTE BORO</t>
  </si>
  <si>
    <t>WEST MILFORD TWP</t>
  </si>
  <si>
    <t>UPPER PITTSGROVE TWP</t>
  </si>
  <si>
    <t>HAMPTON TWP</t>
  </si>
  <si>
    <t>NEWTON TOWN</t>
  </si>
  <si>
    <t>VERNON TWP</t>
  </si>
  <si>
    <t>HACKETTSTOWN TOWN</t>
  </si>
  <si>
    <t>INDEPENDENCE TWP</t>
  </si>
  <si>
    <t>OXFORD TWP</t>
  </si>
  <si>
    <t>Square feet of nonresidential construction reported on certificates of occupancy, August 2016</t>
  </si>
  <si>
    <t>Source: New Jersey Department of Community Affairs, 10/7/16</t>
  </si>
  <si>
    <t>20161007</t>
  </si>
  <si>
    <t>CORBIN CITY</t>
  </si>
  <si>
    <t>EGG HARBOR TWP</t>
  </si>
  <si>
    <t>ESTELLE MANOR CITY</t>
  </si>
  <si>
    <t>MULLICA TWP</t>
  </si>
  <si>
    <t>SOMERS POINT CITY</t>
  </si>
  <si>
    <t>WEYMOUTH TWP</t>
  </si>
  <si>
    <t>EAST RUTHERFORD BORO</t>
  </si>
  <si>
    <t>FAIR LAWN BORO</t>
  </si>
  <si>
    <t>GLEN ROCK BORO</t>
  </si>
  <si>
    <t>LITTLE FERRY BORO</t>
  </si>
  <si>
    <t>PALISADES PARK BORO</t>
  </si>
  <si>
    <t>RIDGEFIELD BORO</t>
  </si>
  <si>
    <t>RIDGEWOOD TOWNSHIP</t>
  </si>
  <si>
    <t>RUTHERFORD BORO</t>
  </si>
  <si>
    <t>WESTWOOD BORO</t>
  </si>
  <si>
    <t>WOOD-RIDGE BORO</t>
  </si>
  <si>
    <t>BORDENTOWN CITY</t>
  </si>
  <si>
    <t>DELRAN TWP</t>
  </si>
  <si>
    <t>MANSFIELD TWP</t>
  </si>
  <si>
    <t>MOORESTOWN TWP</t>
  </si>
  <si>
    <t>MOUNT LAUREL TWP</t>
  </si>
  <si>
    <t>SHAMONG TWP</t>
  </si>
  <si>
    <t>SPRINGFIELD TWP</t>
  </si>
  <si>
    <t>WOODLAND TWP</t>
  </si>
  <si>
    <t>BERLIN BORO</t>
  </si>
  <si>
    <t>HADDONFIELD BORO</t>
  </si>
  <si>
    <t>WEST CAPE MAY BORO</t>
  </si>
  <si>
    <t>DOWNE TWP</t>
  </si>
  <si>
    <t>FAIRFIELD TWP</t>
  </si>
  <si>
    <t>MILLVILLE CITY</t>
  </si>
  <si>
    <t>STOW CREEK TWP</t>
  </si>
  <si>
    <t>UPPER DEERFIELD TWP</t>
  </si>
  <si>
    <t>BLOOMFIELD TOWN</t>
  </si>
  <si>
    <t>MONTCLAIR TOWN</t>
  </si>
  <si>
    <t>VERONA BORO</t>
  </si>
  <si>
    <t>CLAYTON BORO</t>
  </si>
  <si>
    <t>ELK TWP</t>
  </si>
  <si>
    <t>MONROE TWP</t>
  </si>
  <si>
    <t>WEST DEPTFORD TWP</t>
  </si>
  <si>
    <t>WOOLWICH TWP</t>
  </si>
  <si>
    <t>HOBOKEN CITY</t>
  </si>
  <si>
    <t>KEARNY TOWN</t>
  </si>
  <si>
    <t>SECAUCUS TOWN</t>
  </si>
  <si>
    <t>CALIFON BORO</t>
  </si>
  <si>
    <t>EAST AMWELL TWP</t>
  </si>
  <si>
    <t>LAMBERTVILLE CITY</t>
  </si>
  <si>
    <t>HAMILTON TWP</t>
  </si>
  <si>
    <t>HOPEWELL TWP</t>
  </si>
  <si>
    <t>TRENTON CITY</t>
  </si>
  <si>
    <t>WEST WINDSOR TWP</t>
  </si>
  <si>
    <t>PISCATAWAY TWP</t>
  </si>
  <si>
    <t>BELMAR BORO</t>
  </si>
  <si>
    <t>EATONTOWN BORO</t>
  </si>
  <si>
    <t>FREEHOLD TWP</t>
  </si>
  <si>
    <t>ABERDEEN TWP</t>
  </si>
  <si>
    <t>NEPTUNE TWP</t>
  </si>
  <si>
    <t>RED BANK BORO</t>
  </si>
  <si>
    <t>SPRING LAKE BORO</t>
  </si>
  <si>
    <t>WALL TWP</t>
  </si>
  <si>
    <t>BUTLER BORO</t>
  </si>
  <si>
    <t>CHESTER TWP</t>
  </si>
  <si>
    <t>DENVILLE TWP</t>
  </si>
  <si>
    <t>MORRIS TWP</t>
  </si>
  <si>
    <t>MOUNT OLIVE TWP</t>
  </si>
  <si>
    <t>ROCKAWAY TWP</t>
  </si>
  <si>
    <t>LONG BEACH TWP</t>
  </si>
  <si>
    <t>PLUMSTED TWP</t>
  </si>
  <si>
    <t>POINT PLEASANT BORO</t>
  </si>
  <si>
    <t>SOUTH TOMS RIVER BORO</t>
  </si>
  <si>
    <t>TWP OF BARNEGAT</t>
  </si>
  <si>
    <t>BLOOMINGDALE BORO</t>
  </si>
  <si>
    <t>LITTLE FALLS TWP</t>
  </si>
  <si>
    <t>PASSAIC CITY</t>
  </si>
  <si>
    <t>RINGWOOD BORO</t>
  </si>
  <si>
    <t>WANAQUE BORO</t>
  </si>
  <si>
    <t>WOODLAND PARK BORO</t>
  </si>
  <si>
    <t>LOWER ALLOWAYS CREEK TWP</t>
  </si>
  <si>
    <t>MANNINGTON TWP</t>
  </si>
  <si>
    <t>OLDMANS TWP</t>
  </si>
  <si>
    <t>PITTSGROVE TWP</t>
  </si>
  <si>
    <t>BERNARDS TWP</t>
  </si>
  <si>
    <t>BERNARDSVILLE BORO</t>
  </si>
  <si>
    <t>SOMERVILLE BORO</t>
  </si>
  <si>
    <t>GREEN TWP</t>
  </si>
  <si>
    <t>HOPATCONG BORO</t>
  </si>
  <si>
    <t>LAFAYETTE TWP</t>
  </si>
  <si>
    <t>SANDYSTON TWP</t>
  </si>
  <si>
    <t>STILLWATER TWP</t>
  </si>
  <si>
    <t>WESTFIELD TOWN</t>
  </si>
  <si>
    <t>BLAIRSTOWN TWP</t>
  </si>
  <si>
    <t>HARMONY TWP</t>
  </si>
  <si>
    <t>LIBERTY TWP</t>
  </si>
  <si>
    <t>POHATCONG TWP</t>
  </si>
  <si>
    <t>WHITE TWP</t>
  </si>
  <si>
    <t xml:space="preserve">   August 2015</t>
  </si>
  <si>
    <t>August</t>
  </si>
  <si>
    <t>Office square feet certified, August 2016</t>
  </si>
  <si>
    <t xml:space="preserve"> August 2015</t>
  </si>
  <si>
    <t>Retail square feet certified, August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</si>
</sst>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0" fillId="34" borderId="0" xfId="0" applyNumberFormat="1" applyFill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zoomScalePageLayoutView="0" workbookViewId="0" topLeftCell="A13">
      <selection activeCell="A5" sqref="A5:Q18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1829</v>
      </c>
      <c r="C5" s="47">
        <v>5136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7200</v>
      </c>
      <c r="Q5" s="47">
        <v>32948</v>
      </c>
    </row>
    <row r="6" spans="1:17" ht="15">
      <c r="A6" s="59" t="s">
        <v>1127</v>
      </c>
      <c r="B6" s="46" t="s">
        <v>1876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1200</v>
      </c>
    </row>
    <row r="7" spans="1:17" ht="15">
      <c r="A7" s="59" t="s">
        <v>1133</v>
      </c>
      <c r="B7" s="46" t="s">
        <v>1877</v>
      </c>
      <c r="C7" s="47">
        <v>17100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1136</v>
      </c>
      <c r="B8" s="46" t="s">
        <v>1878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1968</v>
      </c>
    </row>
    <row r="9" spans="1:17" ht="15">
      <c r="A9" s="59" t="s">
        <v>1148</v>
      </c>
      <c r="B9" s="46" t="s">
        <v>1847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768</v>
      </c>
    </row>
    <row r="10" spans="1:17" ht="15">
      <c r="A10" s="59" t="s">
        <v>1158</v>
      </c>
      <c r="B10" s="46" t="s">
        <v>1879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160</v>
      </c>
    </row>
    <row r="11" spans="1:17" ht="15">
      <c r="A11" s="59" t="s">
        <v>1169</v>
      </c>
      <c r="B11" s="46" t="s">
        <v>1880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336</v>
      </c>
    </row>
    <row r="12" spans="1:17" ht="15">
      <c r="A12" s="59" t="s">
        <v>1172</v>
      </c>
      <c r="B12" s="46" t="s">
        <v>1848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2346</v>
      </c>
    </row>
    <row r="13" spans="1:17" ht="15">
      <c r="A13" s="59" t="s">
        <v>1175</v>
      </c>
      <c r="B13" s="46" t="s">
        <v>1881</v>
      </c>
      <c r="C13" s="27"/>
      <c r="D13" s="47">
        <v>3342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7">
        <v>500</v>
      </c>
      <c r="Q13" s="47">
        <v>769</v>
      </c>
    </row>
    <row r="14" spans="1:17" ht="15">
      <c r="A14" s="59" t="s">
        <v>1212</v>
      </c>
      <c r="B14" s="46" t="s">
        <v>1882</v>
      </c>
      <c r="C14" s="47">
        <v>4500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1221</v>
      </c>
      <c r="B15" s="46" t="s">
        <v>1803</v>
      </c>
      <c r="C15" s="27"/>
      <c r="D15" s="27"/>
      <c r="E15" s="27"/>
      <c r="F15" s="27"/>
      <c r="G15" s="27"/>
      <c r="H15" s="27"/>
      <c r="I15" s="27"/>
      <c r="J15" s="27"/>
      <c r="K15" s="47">
        <v>802</v>
      </c>
      <c r="L15" s="27"/>
      <c r="M15" s="27"/>
      <c r="N15" s="27"/>
      <c r="O15" s="27"/>
      <c r="P15" s="27"/>
      <c r="Q15" s="27"/>
    </row>
    <row r="16" spans="1:17" ht="15">
      <c r="A16" s="59" t="s">
        <v>1227</v>
      </c>
      <c r="B16" s="46" t="s">
        <v>1883</v>
      </c>
      <c r="C16" s="27"/>
      <c r="D16" s="27"/>
      <c r="E16" s="27"/>
      <c r="F16" s="27"/>
      <c r="G16" s="27"/>
      <c r="H16" s="27"/>
      <c r="I16" s="27"/>
      <c r="J16" s="27"/>
      <c r="K16" s="27"/>
      <c r="L16" s="47">
        <v>17825</v>
      </c>
      <c r="M16" s="27"/>
      <c r="N16" s="27"/>
      <c r="O16" s="27"/>
      <c r="P16" s="27"/>
      <c r="Q16" s="27"/>
    </row>
    <row r="17" spans="1:17" ht="15">
      <c r="A17" s="59" t="s">
        <v>1236</v>
      </c>
      <c r="B17" s="46" t="s">
        <v>1849</v>
      </c>
      <c r="C17" s="27"/>
      <c r="D17" s="27"/>
      <c r="E17" s="27"/>
      <c r="F17" s="47">
        <v>1016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300</v>
      </c>
    </row>
    <row r="18" spans="1:17" ht="15">
      <c r="A18" s="59" t="s">
        <v>1242</v>
      </c>
      <c r="B18" s="46" t="s">
        <v>1884</v>
      </c>
      <c r="C18" s="27"/>
      <c r="D18" s="47">
        <v>11192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1266</v>
      </c>
      <c r="B19" s="46" t="s">
        <v>1885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</v>
      </c>
    </row>
    <row r="20" spans="1:17" ht="15">
      <c r="A20" s="59" t="s">
        <v>1278</v>
      </c>
      <c r="B20" s="46" t="s">
        <v>1850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384</v>
      </c>
    </row>
    <row r="21" spans="1:17" ht="15">
      <c r="A21" s="59" t="s">
        <v>1284</v>
      </c>
      <c r="B21" s="46" t="s">
        <v>1796</v>
      </c>
      <c r="C21" s="27"/>
      <c r="D21" s="27"/>
      <c r="E21" s="27"/>
      <c r="F21" s="27"/>
      <c r="G21" s="27"/>
      <c r="H21" s="27"/>
      <c r="I21" s="27"/>
      <c r="J21" s="47">
        <v>6601</v>
      </c>
      <c r="K21" s="27"/>
      <c r="L21" s="27"/>
      <c r="M21" s="27"/>
      <c r="N21" s="27"/>
      <c r="O21" s="27"/>
      <c r="P21" s="27"/>
      <c r="Q21" s="47">
        <v>293</v>
      </c>
    </row>
    <row r="22" spans="1:17" ht="15">
      <c r="A22" s="59" t="s">
        <v>1312</v>
      </c>
      <c r="B22" s="46" t="s">
        <v>1886</v>
      </c>
      <c r="C22" s="27"/>
      <c r="D22" s="27"/>
      <c r="E22" s="27"/>
      <c r="F22" s="27"/>
      <c r="G22" s="27"/>
      <c r="H22" s="27"/>
      <c r="I22" s="27"/>
      <c r="J22" s="47">
        <v>9214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1324</v>
      </c>
      <c r="B23" s="46" t="s">
        <v>1887</v>
      </c>
      <c r="C23" s="47">
        <v>4549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1330</v>
      </c>
      <c r="B24" s="46" t="s">
        <v>1888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462</v>
      </c>
    </row>
    <row r="25" spans="1:17" ht="15">
      <c r="A25" s="59" t="s">
        <v>1345</v>
      </c>
      <c r="B25" s="46" t="s">
        <v>1889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968</v>
      </c>
    </row>
    <row r="26" spans="1:17" ht="15">
      <c r="A26" s="59" t="s">
        <v>1377</v>
      </c>
      <c r="B26" s="46" t="s">
        <v>1890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7">
        <v>624</v>
      </c>
      <c r="P26" s="27"/>
      <c r="Q26" s="47">
        <v>288</v>
      </c>
    </row>
    <row r="27" spans="1:17" ht="15">
      <c r="A27" s="59" t="s">
        <v>1383</v>
      </c>
      <c r="B27" s="46" t="s">
        <v>1891</v>
      </c>
      <c r="C27" s="27"/>
      <c r="D27" s="27"/>
      <c r="E27" s="27"/>
      <c r="F27" s="27"/>
      <c r="G27" s="27"/>
      <c r="H27" s="27"/>
      <c r="I27" s="27"/>
      <c r="J27" s="27"/>
      <c r="K27" s="47">
        <v>1316</v>
      </c>
      <c r="L27" s="27"/>
      <c r="M27" s="27"/>
      <c r="N27" s="27"/>
      <c r="O27" s="27"/>
      <c r="P27" s="27"/>
      <c r="Q27" s="27"/>
    </row>
    <row r="28" spans="1:17" ht="15">
      <c r="A28" s="59" t="s">
        <v>1396</v>
      </c>
      <c r="B28" s="46" t="s">
        <v>1892</v>
      </c>
      <c r="C28" s="27"/>
      <c r="D28" s="27"/>
      <c r="E28" s="27"/>
      <c r="F28" s="27"/>
      <c r="G28" s="27"/>
      <c r="H28" s="27"/>
      <c r="I28" s="27"/>
      <c r="J28" s="47">
        <v>27204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1417</v>
      </c>
      <c r="B29" s="46" t="s">
        <v>1893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192</v>
      </c>
    </row>
    <row r="30" spans="1:17" ht="15">
      <c r="A30" s="59" t="s">
        <v>1426</v>
      </c>
      <c r="B30" s="46" t="s">
        <v>1835</v>
      </c>
      <c r="C30" s="27"/>
      <c r="D30" s="27"/>
      <c r="E30" s="27"/>
      <c r="F30" s="27"/>
      <c r="G30" s="27"/>
      <c r="H30" s="27"/>
      <c r="I30" s="27"/>
      <c r="J30" s="47">
        <v>5433</v>
      </c>
      <c r="K30" s="27"/>
      <c r="L30" s="27"/>
      <c r="M30" s="27"/>
      <c r="N30" s="27"/>
      <c r="O30" s="27"/>
      <c r="P30" s="27"/>
      <c r="Q30" s="27"/>
    </row>
    <row r="31" spans="1:17" ht="15">
      <c r="A31" s="59" t="s">
        <v>1435</v>
      </c>
      <c r="B31" s="46" t="s">
        <v>1852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1200</v>
      </c>
    </row>
    <row r="32" spans="1:17" ht="15">
      <c r="A32" s="59" t="s">
        <v>1441</v>
      </c>
      <c r="B32" s="46" t="s">
        <v>1894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1042</v>
      </c>
    </row>
    <row r="33" spans="1:17" ht="15">
      <c r="A33" s="59" t="s">
        <v>1452</v>
      </c>
      <c r="B33" s="46" t="s">
        <v>1895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840</v>
      </c>
    </row>
    <row r="34" spans="1:17" ht="15">
      <c r="A34" s="59" t="s">
        <v>1458</v>
      </c>
      <c r="B34" s="46" t="s">
        <v>1896</v>
      </c>
      <c r="C34" s="47">
        <v>13435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1473</v>
      </c>
      <c r="B35" s="46" t="s">
        <v>1816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680</v>
      </c>
    </row>
    <row r="36" spans="1:17" ht="15">
      <c r="A36" s="59" t="s">
        <v>1482</v>
      </c>
      <c r="B36" s="46" t="s">
        <v>1897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7">
        <v>768</v>
      </c>
      <c r="Q36" s="27"/>
    </row>
    <row r="37" spans="1:17" ht="15">
      <c r="A37" s="59" t="s">
        <v>1488</v>
      </c>
      <c r="B37" s="46" t="s">
        <v>1898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35700</v>
      </c>
      <c r="Q37" s="27"/>
    </row>
    <row r="38" spans="1:17" ht="15">
      <c r="A38" s="59" t="s">
        <v>1494</v>
      </c>
      <c r="B38" s="46" t="s">
        <v>1851</v>
      </c>
      <c r="C38" s="27"/>
      <c r="D38" s="27"/>
      <c r="E38" s="27"/>
      <c r="F38" s="27"/>
      <c r="G38" s="47">
        <v>553</v>
      </c>
      <c r="H38" s="27"/>
      <c r="I38" s="27"/>
      <c r="J38" s="27"/>
      <c r="K38" s="27"/>
      <c r="L38" s="27"/>
      <c r="M38" s="27"/>
      <c r="N38" s="27"/>
      <c r="O38" s="27"/>
      <c r="P38" s="47">
        <v>1200</v>
      </c>
      <c r="Q38" s="47">
        <v>3580</v>
      </c>
    </row>
    <row r="39" spans="1:17" ht="15">
      <c r="A39" s="59" t="s">
        <v>1496</v>
      </c>
      <c r="B39" s="46" t="s">
        <v>1853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2600</v>
      </c>
      <c r="Q39" s="27"/>
    </row>
    <row r="40" spans="1:17" ht="15">
      <c r="A40" s="59" t="s">
        <v>1499</v>
      </c>
      <c r="B40" s="46" t="s">
        <v>1830</v>
      </c>
      <c r="C40" s="27"/>
      <c r="D40" s="27"/>
      <c r="E40" s="27"/>
      <c r="F40" s="27"/>
      <c r="G40" s="27"/>
      <c r="H40" s="27"/>
      <c r="I40" s="27"/>
      <c r="J40" s="47">
        <v>101591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1502</v>
      </c>
      <c r="B41" s="46" t="s">
        <v>1899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1200</v>
      </c>
    </row>
    <row r="42" spans="1:17" ht="15">
      <c r="A42" s="59" t="s">
        <v>1521</v>
      </c>
      <c r="B42" s="46" t="s">
        <v>1900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1320</v>
      </c>
    </row>
    <row r="43" spans="1:17" ht="15">
      <c r="A43" s="59" t="s">
        <v>1533</v>
      </c>
      <c r="B43" s="46" t="s">
        <v>1804</v>
      </c>
      <c r="C43" s="27"/>
      <c r="D43" s="27"/>
      <c r="E43" s="27"/>
      <c r="F43" s="47">
        <v>2800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160</v>
      </c>
    </row>
    <row r="44" spans="1:17" ht="15">
      <c r="A44" s="59" t="s">
        <v>1536</v>
      </c>
      <c r="B44" s="46" t="s">
        <v>1854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</v>
      </c>
    </row>
    <row r="45" spans="1:17" ht="15">
      <c r="A45" s="59" t="s">
        <v>1551</v>
      </c>
      <c r="B45" s="46" t="s">
        <v>1805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1628</v>
      </c>
    </row>
    <row r="46" spans="1:17" ht="15">
      <c r="A46" s="59" t="s">
        <v>1557</v>
      </c>
      <c r="B46" s="46" t="s">
        <v>1901</v>
      </c>
      <c r="C46" s="27"/>
      <c r="D46" s="27"/>
      <c r="E46" s="27"/>
      <c r="F46" s="27"/>
      <c r="G46" s="47">
        <v>1965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9" t="s">
        <v>1563</v>
      </c>
      <c r="B47" s="46" t="s">
        <v>1855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180</v>
      </c>
    </row>
    <row r="48" spans="1:17" ht="15">
      <c r="A48" s="59" t="s">
        <v>1614</v>
      </c>
      <c r="B48" s="46" t="s">
        <v>1836</v>
      </c>
      <c r="C48" s="27"/>
      <c r="D48" s="47">
        <v>9100</v>
      </c>
      <c r="E48" s="27"/>
      <c r="F48" s="27"/>
      <c r="G48" s="27"/>
      <c r="H48" s="27"/>
      <c r="I48" s="27"/>
      <c r="J48" s="47">
        <v>13741</v>
      </c>
      <c r="K48" s="27"/>
      <c r="L48" s="27"/>
      <c r="M48" s="27"/>
      <c r="N48" s="27"/>
      <c r="O48" s="27"/>
      <c r="P48" s="27"/>
      <c r="Q48" s="47">
        <v>2400</v>
      </c>
    </row>
    <row r="49" spans="1:17" ht="15">
      <c r="A49" s="59" t="s">
        <v>1633</v>
      </c>
      <c r="B49" s="46" t="s">
        <v>1837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360</v>
      </c>
    </row>
    <row r="50" spans="1:17" ht="15">
      <c r="A50" s="59" t="s">
        <v>1651</v>
      </c>
      <c r="B50" s="46" t="s">
        <v>1831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5600</v>
      </c>
      <c r="Q50" s="27"/>
    </row>
    <row r="51" spans="1:17" ht="15">
      <c r="A51" s="59" t="s">
        <v>1654</v>
      </c>
      <c r="B51" s="46" t="s">
        <v>1902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172</v>
      </c>
    </row>
    <row r="52" spans="1:17" ht="15">
      <c r="A52" s="59" t="s">
        <v>1666</v>
      </c>
      <c r="B52" s="46" t="s">
        <v>1838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</v>
      </c>
    </row>
    <row r="53" spans="1:17" ht="15">
      <c r="A53" s="59" t="s">
        <v>1679</v>
      </c>
      <c r="B53" s="46" t="s">
        <v>1903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820</v>
      </c>
      <c r="Q53" s="27"/>
    </row>
    <row r="54" spans="1:17" ht="15">
      <c r="A54" s="59" t="s">
        <v>1682</v>
      </c>
      <c r="B54" s="46" t="s">
        <v>1904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3276</v>
      </c>
    </row>
    <row r="55" spans="1:17" ht="15">
      <c r="A55" s="59" t="s">
        <v>1694</v>
      </c>
      <c r="B55" s="46" t="s">
        <v>1856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432</v>
      </c>
    </row>
    <row r="56" spans="1:17" ht="15">
      <c r="A56" s="59" t="s">
        <v>1697</v>
      </c>
      <c r="B56" s="46" t="s">
        <v>1905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705</v>
      </c>
    </row>
    <row r="57" spans="1:17" ht="15">
      <c r="A57" s="59" t="s">
        <v>1703</v>
      </c>
      <c r="B57" s="46" t="s">
        <v>1906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768</v>
      </c>
    </row>
    <row r="58" spans="1:17" ht="15">
      <c r="A58" s="59" t="s">
        <v>1706</v>
      </c>
      <c r="B58" s="46" t="s">
        <v>1907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576</v>
      </c>
    </row>
    <row r="59" spans="1:17" ht="15">
      <c r="A59" s="59" t="s">
        <v>7</v>
      </c>
      <c r="B59" s="46" t="s">
        <v>1908</v>
      </c>
      <c r="C59" s="47">
        <v>27583</v>
      </c>
      <c r="D59" s="27"/>
      <c r="E59" s="27"/>
      <c r="F59" s="27"/>
      <c r="G59" s="47">
        <v>4080</v>
      </c>
      <c r="H59" s="27"/>
      <c r="I59" s="27"/>
      <c r="J59" s="47">
        <v>202482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34</v>
      </c>
      <c r="B60" s="46" t="s">
        <v>1811</v>
      </c>
      <c r="C60" s="27"/>
      <c r="D60" s="27"/>
      <c r="E60" s="27"/>
      <c r="F60" s="27"/>
      <c r="G60" s="27"/>
      <c r="H60" s="27"/>
      <c r="I60" s="27"/>
      <c r="J60" s="47">
        <v>4259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37</v>
      </c>
      <c r="B61" s="46" t="s">
        <v>1909</v>
      </c>
      <c r="C61" s="47">
        <v>22353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40</v>
      </c>
      <c r="B62" s="46" t="s">
        <v>1792</v>
      </c>
      <c r="C62" s="47">
        <v>2060</v>
      </c>
      <c r="D62" s="27"/>
      <c r="E62" s="27"/>
      <c r="F62" s="47">
        <v>2114</v>
      </c>
      <c r="G62" s="27"/>
      <c r="H62" s="27"/>
      <c r="I62" s="27"/>
      <c r="J62" s="47">
        <v>91468</v>
      </c>
      <c r="K62" s="27"/>
      <c r="L62" s="27"/>
      <c r="M62" s="27"/>
      <c r="N62" s="27"/>
      <c r="O62" s="27"/>
      <c r="P62" s="47">
        <v>315500</v>
      </c>
      <c r="Q62" s="27"/>
    </row>
    <row r="63" spans="1:17" ht="15">
      <c r="A63" s="59" t="s">
        <v>57</v>
      </c>
      <c r="B63" s="46" t="s">
        <v>1910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310</v>
      </c>
    </row>
    <row r="64" spans="1:17" ht="15">
      <c r="A64" s="59" t="s">
        <v>67</v>
      </c>
      <c r="B64" s="46" t="s">
        <v>1911</v>
      </c>
      <c r="C64" s="27"/>
      <c r="D64" s="27"/>
      <c r="E64" s="27"/>
      <c r="F64" s="27"/>
      <c r="G64" s="27"/>
      <c r="H64" s="27"/>
      <c r="I64" s="47">
        <v>960</v>
      </c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70</v>
      </c>
      <c r="B65" s="46" t="s">
        <v>1839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3200</v>
      </c>
    </row>
    <row r="66" spans="1:17" ht="15">
      <c r="A66" s="59" t="s">
        <v>76</v>
      </c>
      <c r="B66" s="46" t="s">
        <v>1912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900</v>
      </c>
      <c r="Q66" s="27"/>
    </row>
    <row r="67" spans="1:17" ht="15">
      <c r="A67" s="59" t="s">
        <v>79</v>
      </c>
      <c r="B67" s="46" t="s">
        <v>1809</v>
      </c>
      <c r="C67" s="47">
        <v>2743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59" t="s">
        <v>82</v>
      </c>
      <c r="B68" s="46" t="s">
        <v>1818</v>
      </c>
      <c r="C68" s="27"/>
      <c r="D68" s="27"/>
      <c r="E68" s="27"/>
      <c r="F68" s="27"/>
      <c r="G68" s="47">
        <v>2207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87</v>
      </c>
      <c r="B69" s="46" t="s">
        <v>1819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407</v>
      </c>
    </row>
    <row r="70" spans="1:17" ht="15">
      <c r="A70" s="59" t="s">
        <v>96</v>
      </c>
      <c r="B70" s="46" t="s">
        <v>1913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7">
        <v>3040</v>
      </c>
      <c r="Q70" s="27"/>
    </row>
    <row r="71" spans="1:17" ht="15">
      <c r="A71" s="59" t="s">
        <v>121</v>
      </c>
      <c r="B71" s="46" t="s">
        <v>1914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1200</v>
      </c>
    </row>
    <row r="72" spans="1:17" ht="15">
      <c r="A72" s="59" t="s">
        <v>133</v>
      </c>
      <c r="B72" s="46" t="s">
        <v>1915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384</v>
      </c>
    </row>
    <row r="73" spans="1:17" ht="15">
      <c r="A73" s="59" t="s">
        <v>149</v>
      </c>
      <c r="B73" s="46" t="s">
        <v>1916</v>
      </c>
      <c r="C73" s="27"/>
      <c r="D73" s="27"/>
      <c r="E73" s="27"/>
      <c r="F73" s="27"/>
      <c r="G73" s="27"/>
      <c r="H73" s="27"/>
      <c r="I73" s="27"/>
      <c r="J73" s="47">
        <v>13500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155</v>
      </c>
      <c r="B74" s="46" t="s">
        <v>1917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0</v>
      </c>
    </row>
    <row r="75" spans="1:17" ht="15">
      <c r="A75" s="59" t="s">
        <v>161</v>
      </c>
      <c r="B75" s="46" t="s">
        <v>1918</v>
      </c>
      <c r="C75" s="27"/>
      <c r="D75" s="27"/>
      <c r="E75" s="27"/>
      <c r="F75" s="27"/>
      <c r="G75" s="27"/>
      <c r="H75" s="27"/>
      <c r="I75" s="27"/>
      <c r="J75" s="47">
        <v>66296</v>
      </c>
      <c r="K75" s="27"/>
      <c r="L75" s="27"/>
      <c r="M75" s="27"/>
      <c r="N75" s="27"/>
      <c r="O75" s="27"/>
      <c r="P75" s="27"/>
      <c r="Q75" s="27"/>
    </row>
    <row r="76" spans="1:17" ht="15">
      <c r="A76" s="59" t="s">
        <v>164</v>
      </c>
      <c r="B76" s="46" t="s">
        <v>1812</v>
      </c>
      <c r="C76" s="27"/>
      <c r="D76" s="27"/>
      <c r="E76" s="27"/>
      <c r="F76" s="27"/>
      <c r="G76" s="27"/>
      <c r="H76" s="27"/>
      <c r="I76" s="27"/>
      <c r="J76" s="47">
        <v>5472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183</v>
      </c>
      <c r="B77" s="46" t="s">
        <v>1919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720</v>
      </c>
    </row>
    <row r="78" spans="1:17" ht="15">
      <c r="A78" s="59" t="s">
        <v>192</v>
      </c>
      <c r="B78" s="46" t="s">
        <v>1832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255</v>
      </c>
    </row>
    <row r="79" spans="1:17" ht="15">
      <c r="A79" s="59" t="s">
        <v>195</v>
      </c>
      <c r="B79" s="46" t="s">
        <v>1920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</v>
      </c>
    </row>
    <row r="80" spans="1:17" ht="15">
      <c r="A80" s="59" t="s">
        <v>201</v>
      </c>
      <c r="B80" s="46" t="s">
        <v>1809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432</v>
      </c>
    </row>
    <row r="81" spans="1:17" ht="15">
      <c r="A81" s="59" t="s">
        <v>215</v>
      </c>
      <c r="B81" s="46" t="s">
        <v>1789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301</v>
      </c>
    </row>
    <row r="82" spans="1:17" ht="15">
      <c r="A82" s="59" t="s">
        <v>221</v>
      </c>
      <c r="B82" s="46" t="s">
        <v>1921</v>
      </c>
      <c r="C82" s="47">
        <v>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233</v>
      </c>
      <c r="B83" s="46" t="s">
        <v>1784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1565</v>
      </c>
    </row>
    <row r="84" spans="1:17" ht="15">
      <c r="A84" s="59" t="s">
        <v>236</v>
      </c>
      <c r="B84" s="46" t="s">
        <v>1820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1840</v>
      </c>
    </row>
    <row r="85" spans="1:17" ht="15">
      <c r="A85" s="59" t="s">
        <v>242</v>
      </c>
      <c r="B85" s="46" t="s">
        <v>1840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225</v>
      </c>
    </row>
    <row r="86" spans="1:17" ht="15">
      <c r="A86" s="59" t="s">
        <v>255</v>
      </c>
      <c r="B86" s="46" t="s">
        <v>1833</v>
      </c>
      <c r="C86" s="27"/>
      <c r="D86" s="27"/>
      <c r="E86" s="27"/>
      <c r="F86" s="27"/>
      <c r="G86" s="47">
        <v>6125</v>
      </c>
      <c r="H86" s="27"/>
      <c r="I86" s="27"/>
      <c r="J86" s="47">
        <v>48838</v>
      </c>
      <c r="K86" s="27"/>
      <c r="L86" s="27"/>
      <c r="M86" s="27"/>
      <c r="N86" s="27"/>
      <c r="O86" s="27"/>
      <c r="P86" s="47">
        <v>13164</v>
      </c>
      <c r="Q86" s="27"/>
    </row>
    <row r="87" spans="1:17" ht="15">
      <c r="A87" s="59" t="s">
        <v>258</v>
      </c>
      <c r="B87" s="46" t="s">
        <v>1922</v>
      </c>
      <c r="C87" s="27"/>
      <c r="D87" s="47">
        <v>160881</v>
      </c>
      <c r="E87" s="27"/>
      <c r="F87" s="27"/>
      <c r="G87" s="27"/>
      <c r="H87" s="27"/>
      <c r="I87" s="27"/>
      <c r="J87" s="27"/>
      <c r="K87" s="27"/>
      <c r="L87" s="27"/>
      <c r="M87" s="47">
        <v>110</v>
      </c>
      <c r="N87" s="27"/>
      <c r="O87" s="27"/>
      <c r="P87" s="27"/>
      <c r="Q87" s="27"/>
    </row>
    <row r="88" spans="1:17" ht="15">
      <c r="A88" s="59" t="s">
        <v>266</v>
      </c>
      <c r="B88" s="46" t="s">
        <v>1923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1685</v>
      </c>
    </row>
    <row r="89" spans="1:17" ht="15">
      <c r="A89" s="59" t="s">
        <v>270</v>
      </c>
      <c r="B89" s="46" t="s">
        <v>1841</v>
      </c>
      <c r="C89" s="27"/>
      <c r="D89" s="27"/>
      <c r="E89" s="27"/>
      <c r="F89" s="27"/>
      <c r="G89" s="27"/>
      <c r="H89" s="27"/>
      <c r="I89" s="27"/>
      <c r="J89" s="27"/>
      <c r="K89" s="27"/>
      <c r="L89" s="47">
        <v>29388</v>
      </c>
      <c r="M89" s="27"/>
      <c r="N89" s="27"/>
      <c r="O89" s="27"/>
      <c r="P89" s="27"/>
      <c r="Q89" s="27"/>
    </row>
    <row r="90" spans="1:17" ht="15">
      <c r="A90" s="59" t="s">
        <v>276</v>
      </c>
      <c r="B90" s="46" t="s">
        <v>1924</v>
      </c>
      <c r="C90" s="27"/>
      <c r="D90" s="27"/>
      <c r="E90" s="27"/>
      <c r="F90" s="27"/>
      <c r="G90" s="27"/>
      <c r="H90" s="27"/>
      <c r="I90" s="27"/>
      <c r="J90" s="47">
        <v>35188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279</v>
      </c>
      <c r="B91" s="46" t="s">
        <v>1813</v>
      </c>
      <c r="C91" s="27"/>
      <c r="D91" s="27"/>
      <c r="E91" s="27"/>
      <c r="F91" s="27"/>
      <c r="G91" s="27"/>
      <c r="H91" s="27"/>
      <c r="I91" s="27"/>
      <c r="J91" s="47">
        <v>2</v>
      </c>
      <c r="K91" s="27"/>
      <c r="L91" s="27"/>
      <c r="M91" s="27"/>
      <c r="N91" s="27"/>
      <c r="O91" s="27"/>
      <c r="P91" s="27"/>
      <c r="Q91" s="47">
        <v>280</v>
      </c>
    </row>
    <row r="92" spans="1:17" ht="15">
      <c r="A92" s="59" t="s">
        <v>281</v>
      </c>
      <c r="B92" s="46" t="s">
        <v>1925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121</v>
      </c>
    </row>
    <row r="93" spans="1:17" ht="15">
      <c r="A93" s="59" t="s">
        <v>285</v>
      </c>
      <c r="B93" s="46" t="s">
        <v>1834</v>
      </c>
      <c r="C93" s="47">
        <v>2812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288</v>
      </c>
      <c r="B94" s="46" t="s">
        <v>1842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7">
        <v>930030</v>
      </c>
      <c r="Q94" s="47">
        <v>925</v>
      </c>
    </row>
    <row r="95" spans="1:17" ht="15">
      <c r="A95" s="59" t="s">
        <v>306</v>
      </c>
      <c r="B95" s="46" t="s">
        <v>1821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</v>
      </c>
    </row>
    <row r="96" spans="1:17" ht="15">
      <c r="A96" s="59" t="s">
        <v>309</v>
      </c>
      <c r="B96" s="46" t="s">
        <v>1822</v>
      </c>
      <c r="C96" s="47">
        <v>1078</v>
      </c>
      <c r="D96" s="27"/>
      <c r="E96" s="27"/>
      <c r="F96" s="27"/>
      <c r="G96" s="27"/>
      <c r="H96" s="27"/>
      <c r="I96" s="27"/>
      <c r="J96" s="47">
        <v>26800</v>
      </c>
      <c r="K96" s="27"/>
      <c r="L96" s="27"/>
      <c r="M96" s="27"/>
      <c r="N96" s="27"/>
      <c r="O96" s="27"/>
      <c r="P96" s="27"/>
      <c r="Q96" s="27"/>
    </row>
    <row r="97" spans="1:17" ht="15">
      <c r="A97" s="59" t="s">
        <v>321</v>
      </c>
      <c r="B97" s="46" t="s">
        <v>1913</v>
      </c>
      <c r="C97" s="47">
        <v>6966</v>
      </c>
      <c r="D97" s="27"/>
      <c r="E97" s="27"/>
      <c r="F97" s="27"/>
      <c r="G97" s="27"/>
      <c r="H97" s="27"/>
      <c r="I97" s="27"/>
      <c r="J97" s="47">
        <v>10173</v>
      </c>
      <c r="K97" s="27"/>
      <c r="L97" s="27"/>
      <c r="M97" s="27"/>
      <c r="N97" s="27"/>
      <c r="O97" s="27"/>
      <c r="P97" s="27"/>
      <c r="Q97" s="47">
        <v>4159</v>
      </c>
    </row>
    <row r="98" spans="1:17" ht="15">
      <c r="A98" s="59" t="s">
        <v>331</v>
      </c>
      <c r="B98" s="46" t="s">
        <v>1926</v>
      </c>
      <c r="C98" s="47">
        <v>127000</v>
      </c>
      <c r="D98" s="27"/>
      <c r="E98" s="27"/>
      <c r="F98" s="27"/>
      <c r="G98" s="27"/>
      <c r="H98" s="27"/>
      <c r="I98" s="27"/>
      <c r="J98" s="47">
        <v>57790</v>
      </c>
      <c r="K98" s="27"/>
      <c r="L98" s="27"/>
      <c r="M98" s="27"/>
      <c r="N98" s="27"/>
      <c r="O98" s="27"/>
      <c r="P98" s="27"/>
      <c r="Q98" s="27"/>
    </row>
    <row r="99" spans="1:17" ht="15">
      <c r="A99" s="59" t="s">
        <v>337</v>
      </c>
      <c r="B99" s="46" t="s">
        <v>1814</v>
      </c>
      <c r="C99" s="27"/>
      <c r="D99" s="27"/>
      <c r="E99" s="27"/>
      <c r="F99" s="27"/>
      <c r="G99" s="47">
        <v>2848</v>
      </c>
      <c r="H99" s="27"/>
      <c r="I99" s="27"/>
      <c r="J99" s="47">
        <v>51920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355</v>
      </c>
      <c r="B100" s="46" t="s">
        <v>1815</v>
      </c>
      <c r="C100" s="47">
        <v>21131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47">
        <v>2400</v>
      </c>
      <c r="Q100" s="47">
        <v>1036</v>
      </c>
    </row>
    <row r="101" spans="1:17" ht="15">
      <c r="A101" s="59" t="s">
        <v>359</v>
      </c>
      <c r="B101" s="46" t="s">
        <v>1857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241</v>
      </c>
    </row>
    <row r="102" spans="1:17" ht="15">
      <c r="A102" s="59" t="s">
        <v>374</v>
      </c>
      <c r="B102" s="46" t="s">
        <v>1927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400</v>
      </c>
    </row>
    <row r="103" spans="1:17" ht="15">
      <c r="A103" s="59" t="s">
        <v>380</v>
      </c>
      <c r="B103" s="46" t="s">
        <v>1823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4</v>
      </c>
    </row>
    <row r="104" spans="1:17" ht="15">
      <c r="A104" s="59" t="s">
        <v>389</v>
      </c>
      <c r="B104" s="46" t="s">
        <v>1928</v>
      </c>
      <c r="C104" s="27"/>
      <c r="D104" s="27"/>
      <c r="E104" s="27"/>
      <c r="F104" s="27"/>
      <c r="G104" s="27"/>
      <c r="H104" s="27"/>
      <c r="I104" s="27"/>
      <c r="J104" s="47">
        <v>6598</v>
      </c>
      <c r="K104" s="27"/>
      <c r="L104" s="27"/>
      <c r="M104" s="27"/>
      <c r="N104" s="27"/>
      <c r="O104" s="27"/>
      <c r="P104" s="27"/>
      <c r="Q104" s="47">
        <v>13</v>
      </c>
    </row>
    <row r="105" spans="1:17" ht="15">
      <c r="A105" s="59" t="s">
        <v>404</v>
      </c>
      <c r="B105" s="46" t="s">
        <v>1929</v>
      </c>
      <c r="C105" s="27"/>
      <c r="D105" s="27"/>
      <c r="E105" s="27"/>
      <c r="F105" s="27"/>
      <c r="G105" s="27"/>
      <c r="H105" s="27"/>
      <c r="I105" s="27"/>
      <c r="J105" s="47">
        <v>1628</v>
      </c>
      <c r="K105" s="27"/>
      <c r="L105" s="27"/>
      <c r="M105" s="27"/>
      <c r="N105" s="27"/>
      <c r="O105" s="27"/>
      <c r="P105" s="27"/>
      <c r="Q105" s="47">
        <v>192</v>
      </c>
    </row>
    <row r="106" spans="1:17" ht="15">
      <c r="A106" s="59" t="s">
        <v>410</v>
      </c>
      <c r="B106" s="46" t="s">
        <v>1858</v>
      </c>
      <c r="C106" s="47">
        <v>4580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413</v>
      </c>
      <c r="B107" s="46" t="s">
        <v>1795</v>
      </c>
      <c r="C107" s="47">
        <v>4520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960</v>
      </c>
      <c r="Q107" s="47">
        <v>190</v>
      </c>
    </row>
    <row r="108" spans="1:17" ht="15">
      <c r="A108" s="59" t="s">
        <v>431</v>
      </c>
      <c r="B108" s="46" t="s">
        <v>1824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934</v>
      </c>
    </row>
    <row r="109" spans="1:17" ht="15">
      <c r="A109" s="59" t="s">
        <v>434</v>
      </c>
      <c r="B109" s="46" t="s">
        <v>1801</v>
      </c>
      <c r="C109" s="47">
        <v>5300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1047</v>
      </c>
    </row>
    <row r="110" spans="1:17" ht="15">
      <c r="A110" s="59" t="s">
        <v>437</v>
      </c>
      <c r="B110" s="46" t="s">
        <v>1859</v>
      </c>
      <c r="C110" s="27"/>
      <c r="D110" s="47">
        <v>6542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440</v>
      </c>
      <c r="B111" s="46" t="s">
        <v>1798</v>
      </c>
      <c r="C111" s="47">
        <v>21000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3402</v>
      </c>
    </row>
    <row r="112" spans="1:17" ht="15">
      <c r="A112" s="59" t="s">
        <v>446</v>
      </c>
      <c r="B112" s="46" t="s">
        <v>1930</v>
      </c>
      <c r="C112" s="27"/>
      <c r="D112" s="27"/>
      <c r="E112" s="27"/>
      <c r="F112" s="27"/>
      <c r="G112" s="27"/>
      <c r="H112" s="27"/>
      <c r="I112" s="27"/>
      <c r="J112" s="47">
        <v>33904</v>
      </c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452</v>
      </c>
      <c r="B113" s="46" t="s">
        <v>1790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1152</v>
      </c>
    </row>
    <row r="114" spans="1:17" ht="15">
      <c r="A114" s="59" t="s">
        <v>458</v>
      </c>
      <c r="B114" s="46" t="s">
        <v>1931</v>
      </c>
      <c r="C114" s="47">
        <v>9318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467</v>
      </c>
      <c r="B115" s="46" t="s">
        <v>1860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120</v>
      </c>
    </row>
    <row r="116" spans="1:17" ht="15">
      <c r="A116" s="59" t="s">
        <v>476</v>
      </c>
      <c r="B116" s="46" t="s">
        <v>1932</v>
      </c>
      <c r="C116" s="27"/>
      <c r="D116" s="27"/>
      <c r="E116" s="27"/>
      <c r="F116" s="27"/>
      <c r="G116" s="47">
        <v>249</v>
      </c>
      <c r="H116" s="27"/>
      <c r="I116" s="27"/>
      <c r="J116" s="27"/>
      <c r="K116" s="27"/>
      <c r="L116" s="27"/>
      <c r="M116" s="27"/>
      <c r="N116" s="27"/>
      <c r="O116" s="27"/>
      <c r="P116" s="47">
        <v>1942</v>
      </c>
      <c r="Q116" s="27"/>
    </row>
    <row r="117" spans="1:17" ht="15">
      <c r="A117" s="59" t="s">
        <v>490</v>
      </c>
      <c r="B117" s="46" t="s">
        <v>1799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201</v>
      </c>
    </row>
    <row r="118" spans="1:17" ht="15">
      <c r="A118" s="59" t="s">
        <v>501</v>
      </c>
      <c r="B118" s="46" t="s">
        <v>1933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3</v>
      </c>
    </row>
    <row r="119" spans="1:17" ht="15">
      <c r="A119" s="59" t="s">
        <v>504</v>
      </c>
      <c r="B119" s="46" t="s">
        <v>1843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</v>
      </c>
    </row>
    <row r="120" spans="1:17" ht="15">
      <c r="A120" s="59" t="s">
        <v>509</v>
      </c>
      <c r="B120" s="46" t="s">
        <v>1825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7">
        <v>18240</v>
      </c>
      <c r="Q120" s="47">
        <v>1710</v>
      </c>
    </row>
    <row r="121" spans="1:17" ht="15">
      <c r="A121" s="59" t="s">
        <v>512</v>
      </c>
      <c r="B121" s="46" t="s">
        <v>1934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576</v>
      </c>
    </row>
    <row r="122" spans="1:17" ht="15">
      <c r="A122" s="59" t="s">
        <v>525</v>
      </c>
      <c r="B122" s="46" t="s">
        <v>1935</v>
      </c>
      <c r="C122" s="47">
        <v>5496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537</v>
      </c>
      <c r="B123" s="46" t="s">
        <v>1936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360</v>
      </c>
    </row>
    <row r="124" spans="1:17" ht="15">
      <c r="A124" s="59" t="s">
        <v>540</v>
      </c>
      <c r="B124" s="46" t="s">
        <v>1937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6088</v>
      </c>
    </row>
    <row r="125" spans="1:17" ht="15">
      <c r="A125" s="59" t="s">
        <v>558</v>
      </c>
      <c r="B125" s="46" t="s">
        <v>1861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192</v>
      </c>
    </row>
    <row r="126" spans="1:17" ht="15">
      <c r="A126" s="59" t="s">
        <v>567</v>
      </c>
      <c r="B126" s="46" t="s">
        <v>1862</v>
      </c>
      <c r="C126" s="47">
        <v>2349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582</v>
      </c>
      <c r="B127" s="46" t="s">
        <v>1938</v>
      </c>
      <c r="C127" s="47">
        <v>5740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597</v>
      </c>
      <c r="B128" s="46" t="s">
        <v>1939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504</v>
      </c>
    </row>
    <row r="129" spans="1:17" ht="15">
      <c r="A129" s="59" t="s">
        <v>621</v>
      </c>
      <c r="B129" s="46" t="s">
        <v>1940</v>
      </c>
      <c r="C129" s="27"/>
      <c r="D129" s="27"/>
      <c r="E129" s="27"/>
      <c r="F129" s="27"/>
      <c r="G129" s="27"/>
      <c r="H129" s="27"/>
      <c r="I129" s="27"/>
      <c r="J129" s="47">
        <v>53841</v>
      </c>
      <c r="K129" s="27"/>
      <c r="L129" s="27"/>
      <c r="M129" s="27"/>
      <c r="N129" s="27"/>
      <c r="O129" s="27"/>
      <c r="P129" s="27"/>
      <c r="Q129" s="47">
        <v>320</v>
      </c>
    </row>
    <row r="130" spans="1:17" ht="15">
      <c r="A130" s="59" t="s">
        <v>645</v>
      </c>
      <c r="B130" s="46" t="s">
        <v>1806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1460</v>
      </c>
    </row>
    <row r="131" spans="1:17" ht="15">
      <c r="A131" s="59" t="s">
        <v>651</v>
      </c>
      <c r="B131" s="46" t="s">
        <v>1863</v>
      </c>
      <c r="C131" s="47">
        <v>1920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260</v>
      </c>
    </row>
    <row r="132" spans="1:17" ht="15">
      <c r="A132" s="59" t="s">
        <v>654</v>
      </c>
      <c r="B132" s="46" t="s">
        <v>1807</v>
      </c>
      <c r="C132" s="27"/>
      <c r="D132" s="27"/>
      <c r="E132" s="27"/>
      <c r="F132" s="47">
        <v>4151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700</v>
      </c>
    </row>
    <row r="133" spans="1:17" ht="15">
      <c r="A133" s="59" t="s">
        <v>665</v>
      </c>
      <c r="B133" s="46" t="s">
        <v>1826</v>
      </c>
      <c r="C133" s="27"/>
      <c r="D133" s="27"/>
      <c r="E133" s="27"/>
      <c r="F133" s="27"/>
      <c r="G133" s="27"/>
      <c r="H133" s="27"/>
      <c r="I133" s="27"/>
      <c r="J133" s="47">
        <v>5385</v>
      </c>
      <c r="K133" s="27"/>
      <c r="L133" s="27"/>
      <c r="M133" s="27"/>
      <c r="N133" s="27"/>
      <c r="O133" s="27"/>
      <c r="P133" s="27"/>
      <c r="Q133" s="27"/>
    </row>
    <row r="134" spans="1:17" ht="15">
      <c r="A134" s="59" t="s">
        <v>674</v>
      </c>
      <c r="B134" s="46" t="s">
        <v>1793</v>
      </c>
      <c r="C134" s="47">
        <v>32000</v>
      </c>
      <c r="D134" s="27"/>
      <c r="E134" s="27"/>
      <c r="F134" s="27"/>
      <c r="G134" s="27"/>
      <c r="H134" s="27"/>
      <c r="I134" s="27"/>
      <c r="J134" s="47">
        <v>14728</v>
      </c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677</v>
      </c>
      <c r="B135" s="46" t="s">
        <v>1864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2</v>
      </c>
    </row>
    <row r="136" spans="1:17" ht="15">
      <c r="A136" s="59" t="s">
        <v>683</v>
      </c>
      <c r="B136" s="46" t="s">
        <v>1941</v>
      </c>
      <c r="C136" s="27"/>
      <c r="D136" s="27"/>
      <c r="E136" s="27"/>
      <c r="F136" s="27"/>
      <c r="G136" s="27"/>
      <c r="H136" s="27"/>
      <c r="I136" s="27"/>
      <c r="J136" s="27"/>
      <c r="K136" s="47">
        <v>4236</v>
      </c>
      <c r="L136" s="27"/>
      <c r="M136" s="27"/>
      <c r="N136" s="27"/>
      <c r="O136" s="27"/>
      <c r="P136" s="27"/>
      <c r="Q136" s="27"/>
    </row>
    <row r="137" spans="1:17" ht="15">
      <c r="A137" s="59" t="s">
        <v>700</v>
      </c>
      <c r="B137" s="46" t="s">
        <v>1942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47">
        <v>1920</v>
      </c>
      <c r="Q137" s="47">
        <v>2688</v>
      </c>
    </row>
    <row r="138" spans="1:17" ht="15">
      <c r="A138" s="59" t="s">
        <v>703</v>
      </c>
      <c r="B138" s="46" t="s">
        <v>1943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1280</v>
      </c>
    </row>
    <row r="139" spans="1:17" ht="15">
      <c r="A139" s="59" t="s">
        <v>718</v>
      </c>
      <c r="B139" s="46" t="s">
        <v>1944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24</v>
      </c>
    </row>
    <row r="140" spans="1:17" ht="15">
      <c r="A140" s="59" t="s">
        <v>730</v>
      </c>
      <c r="B140" s="46" t="s">
        <v>1945</v>
      </c>
      <c r="C140" s="27"/>
      <c r="D140" s="27"/>
      <c r="E140" s="27"/>
      <c r="F140" s="27"/>
      <c r="G140" s="27"/>
      <c r="H140" s="27"/>
      <c r="I140" s="27"/>
      <c r="J140" s="47">
        <v>3132</v>
      </c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734</v>
      </c>
      <c r="B141" s="46" t="s">
        <v>1946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280</v>
      </c>
    </row>
    <row r="142" spans="1:17" ht="15">
      <c r="A142" s="59" t="s">
        <v>746</v>
      </c>
      <c r="B142" s="46" t="s">
        <v>1947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</v>
      </c>
    </row>
    <row r="143" spans="1:17" ht="15">
      <c r="A143" s="59" t="s">
        <v>752</v>
      </c>
      <c r="B143" s="46" t="s">
        <v>1948</v>
      </c>
      <c r="C143" s="27"/>
      <c r="D143" s="27"/>
      <c r="E143" s="27"/>
      <c r="F143" s="27"/>
      <c r="G143" s="27"/>
      <c r="H143" s="27"/>
      <c r="I143" s="27"/>
      <c r="J143" s="47">
        <v>9200</v>
      </c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764</v>
      </c>
      <c r="B144" s="46" t="s">
        <v>1949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192</v>
      </c>
    </row>
    <row r="145" spans="1:17" ht="15">
      <c r="A145" s="59" t="s">
        <v>770</v>
      </c>
      <c r="B145" s="46" t="s">
        <v>1950</v>
      </c>
      <c r="C145" s="47">
        <v>27790</v>
      </c>
      <c r="D145" s="27"/>
      <c r="E145" s="27"/>
      <c r="F145" s="27"/>
      <c r="G145" s="27"/>
      <c r="H145" s="27"/>
      <c r="I145" s="27"/>
      <c r="J145" s="47">
        <v>12709</v>
      </c>
      <c r="K145" s="27"/>
      <c r="L145" s="27"/>
      <c r="M145" s="27"/>
      <c r="N145" s="27"/>
      <c r="O145" s="27"/>
      <c r="P145" s="27"/>
      <c r="Q145" s="27"/>
    </row>
    <row r="146" spans="1:17" ht="15">
      <c r="A146" s="59" t="s">
        <v>776</v>
      </c>
      <c r="B146" s="46" t="s">
        <v>1865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980</v>
      </c>
    </row>
    <row r="147" spans="1:17" ht="15">
      <c r="A147" s="59" t="s">
        <v>779</v>
      </c>
      <c r="B147" s="46" t="s">
        <v>1951</v>
      </c>
      <c r="C147" s="27"/>
      <c r="D147" s="27"/>
      <c r="E147" s="27"/>
      <c r="F147" s="27"/>
      <c r="G147" s="27"/>
      <c r="H147" s="27"/>
      <c r="I147" s="27"/>
      <c r="J147" s="47">
        <v>22197</v>
      </c>
      <c r="K147" s="27"/>
      <c r="L147" s="27"/>
      <c r="M147" s="27"/>
      <c r="N147" s="27"/>
      <c r="O147" s="27"/>
      <c r="P147" s="27"/>
      <c r="Q147" s="27"/>
    </row>
    <row r="148" spans="1:17" ht="15">
      <c r="A148" s="59" t="s">
        <v>791</v>
      </c>
      <c r="B148" s="46" t="s">
        <v>1952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0</v>
      </c>
    </row>
    <row r="149" spans="1:17" ht="15">
      <c r="A149" s="59" t="s">
        <v>794</v>
      </c>
      <c r="B149" s="46" t="s">
        <v>1953</v>
      </c>
      <c r="C149" s="47">
        <v>13640</v>
      </c>
      <c r="D149" s="27"/>
      <c r="E149" s="27"/>
      <c r="F149" s="27"/>
      <c r="G149" s="47">
        <v>4593</v>
      </c>
      <c r="H149" s="27"/>
      <c r="I149" s="27"/>
      <c r="J149" s="27"/>
      <c r="K149" s="27"/>
      <c r="L149" s="27"/>
      <c r="M149" s="27"/>
      <c r="N149" s="27"/>
      <c r="O149" s="27"/>
      <c r="P149" s="47">
        <v>4800</v>
      </c>
      <c r="Q149" s="47">
        <v>10440</v>
      </c>
    </row>
    <row r="150" spans="1:17" ht="15">
      <c r="A150" s="59" t="s">
        <v>797</v>
      </c>
      <c r="B150" s="46" t="s">
        <v>1954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2333</v>
      </c>
    </row>
    <row r="151" spans="1:17" ht="15">
      <c r="A151" s="59" t="s">
        <v>809</v>
      </c>
      <c r="B151" s="46" t="s">
        <v>1955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1800</v>
      </c>
    </row>
    <row r="152" spans="1:17" ht="15">
      <c r="A152" s="59" t="s">
        <v>825</v>
      </c>
      <c r="B152" s="46" t="s">
        <v>1866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384</v>
      </c>
    </row>
    <row r="153" spans="1:17" ht="15">
      <c r="A153" s="59" t="s">
        <v>835</v>
      </c>
      <c r="B153" s="46" t="s">
        <v>1956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47">
        <v>8740</v>
      </c>
      <c r="Q153" s="27"/>
    </row>
    <row r="154" spans="1:17" ht="15">
      <c r="A154" s="59" t="s">
        <v>838</v>
      </c>
      <c r="B154" s="46" t="s">
        <v>1957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3248</v>
      </c>
    </row>
    <row r="155" spans="1:17" ht="15">
      <c r="A155" s="59" t="s">
        <v>844</v>
      </c>
      <c r="B155" s="46" t="s">
        <v>1808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1438</v>
      </c>
    </row>
    <row r="156" spans="1:17" ht="15">
      <c r="A156" s="59" t="s">
        <v>853</v>
      </c>
      <c r="B156" s="46" t="s">
        <v>1809</v>
      </c>
      <c r="C156" s="47">
        <v>118001</v>
      </c>
      <c r="D156" s="47">
        <v>2519</v>
      </c>
      <c r="E156" s="27"/>
      <c r="F156" s="27"/>
      <c r="G156" s="27"/>
      <c r="H156" s="27"/>
      <c r="I156" s="27"/>
      <c r="J156" s="47">
        <v>98987</v>
      </c>
      <c r="K156" s="47">
        <v>65977</v>
      </c>
      <c r="L156" s="27"/>
      <c r="M156" s="27"/>
      <c r="N156" s="27"/>
      <c r="O156" s="27"/>
      <c r="P156" s="27"/>
      <c r="Q156" s="27"/>
    </row>
    <row r="157" spans="1:17" ht="15">
      <c r="A157" s="59" t="s">
        <v>883</v>
      </c>
      <c r="B157" s="46" t="s">
        <v>1810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318</v>
      </c>
    </row>
    <row r="158" spans="1:17" ht="15">
      <c r="A158" s="59" t="s">
        <v>897</v>
      </c>
      <c r="B158" s="46" t="s">
        <v>1958</v>
      </c>
      <c r="C158" s="27"/>
      <c r="D158" s="27"/>
      <c r="E158" s="27"/>
      <c r="F158" s="27"/>
      <c r="G158" s="27"/>
      <c r="H158" s="27"/>
      <c r="I158" s="27"/>
      <c r="J158" s="47">
        <v>2190</v>
      </c>
      <c r="K158" s="27"/>
      <c r="L158" s="27"/>
      <c r="M158" s="27"/>
      <c r="N158" s="27"/>
      <c r="O158" s="27"/>
      <c r="P158" s="27"/>
      <c r="Q158" s="27"/>
    </row>
    <row r="159" spans="1:17" ht="15">
      <c r="A159" s="59" t="s">
        <v>902</v>
      </c>
      <c r="B159" s="46" t="s">
        <v>1827</v>
      </c>
      <c r="C159" s="47">
        <v>440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 t="s">
        <v>930</v>
      </c>
      <c r="B160" s="46" t="s">
        <v>1959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900</v>
      </c>
    </row>
    <row r="161" spans="1:17" ht="15">
      <c r="A161" s="59" t="s">
        <v>936</v>
      </c>
      <c r="B161" s="46" t="s">
        <v>1867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320</v>
      </c>
    </row>
    <row r="162" spans="1:17" ht="15">
      <c r="A162" s="59" t="s">
        <v>942</v>
      </c>
      <c r="B162" s="46" t="s">
        <v>1960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484</v>
      </c>
    </row>
    <row r="163" spans="1:17" ht="15">
      <c r="A163" s="59" t="s">
        <v>945</v>
      </c>
      <c r="B163" s="46" t="s">
        <v>1961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140</v>
      </c>
    </row>
    <row r="164" spans="1:17" ht="15">
      <c r="A164" s="59" t="s">
        <v>951</v>
      </c>
      <c r="B164" s="46" t="s">
        <v>1868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192</v>
      </c>
    </row>
    <row r="165" spans="1:17" ht="15">
      <c r="A165" s="59" t="s">
        <v>957</v>
      </c>
      <c r="B165" s="46" t="s">
        <v>1962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3200</v>
      </c>
    </row>
    <row r="166" spans="1:17" ht="15">
      <c r="A166" s="59" t="s">
        <v>966</v>
      </c>
      <c r="B166" s="46" t="s">
        <v>1963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245</v>
      </c>
    </row>
    <row r="167" spans="1:17" ht="15">
      <c r="A167" s="59" t="s">
        <v>972</v>
      </c>
      <c r="B167" s="46" t="s">
        <v>1869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1124</v>
      </c>
    </row>
    <row r="168" spans="1:17" ht="15">
      <c r="A168" s="59" t="s">
        <v>985</v>
      </c>
      <c r="B168" s="46" t="s">
        <v>1794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2106</v>
      </c>
    </row>
    <row r="169" spans="1:17" ht="15">
      <c r="A169" s="59" t="s">
        <v>1012</v>
      </c>
      <c r="B169" s="46" t="s">
        <v>1828</v>
      </c>
      <c r="C169" s="27"/>
      <c r="D169" s="27"/>
      <c r="E169" s="27"/>
      <c r="F169" s="27"/>
      <c r="G169" s="27"/>
      <c r="H169" s="27"/>
      <c r="I169" s="27"/>
      <c r="J169" s="47">
        <v>1</v>
      </c>
      <c r="K169" s="27"/>
      <c r="L169" s="27"/>
      <c r="M169" s="27"/>
      <c r="N169" s="27"/>
      <c r="O169" s="27"/>
      <c r="P169" s="27"/>
      <c r="Q169" s="47">
        <v>320</v>
      </c>
    </row>
    <row r="170" spans="1:17" ht="15">
      <c r="A170" s="59" t="s">
        <v>1036</v>
      </c>
      <c r="B170" s="46" t="s">
        <v>1898</v>
      </c>
      <c r="C170" s="47">
        <v>34000</v>
      </c>
      <c r="D170" s="27"/>
      <c r="E170" s="27"/>
      <c r="F170" s="27"/>
      <c r="G170" s="47">
        <v>4426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 t="s">
        <v>1038</v>
      </c>
      <c r="B171" s="46" t="s">
        <v>1844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>
        <v>668</v>
      </c>
    </row>
    <row r="172" spans="1:17" ht="15">
      <c r="A172" s="59" t="s">
        <v>1041</v>
      </c>
      <c r="B172" s="46" t="s">
        <v>1800</v>
      </c>
      <c r="C172" s="47">
        <v>1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47">
        <v>255415</v>
      </c>
      <c r="Q172" s="27"/>
    </row>
    <row r="173" spans="1:17" ht="15">
      <c r="A173" s="59" t="s">
        <v>1043</v>
      </c>
      <c r="B173" s="46" t="s">
        <v>1964</v>
      </c>
      <c r="C173" s="47">
        <v>10098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59" t="s">
        <v>1052</v>
      </c>
      <c r="B174" s="46" t="s">
        <v>1965</v>
      </c>
      <c r="C174" s="27"/>
      <c r="D174" s="47">
        <v>9000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32</v>
      </c>
    </row>
    <row r="175" spans="1:17" ht="15">
      <c r="A175" s="59" t="s">
        <v>1062</v>
      </c>
      <c r="B175" s="46" t="s">
        <v>1817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53</v>
      </c>
    </row>
    <row r="176" spans="1:17" ht="15">
      <c r="A176" s="59" t="s">
        <v>1065</v>
      </c>
      <c r="B176" s="46" t="s">
        <v>1870</v>
      </c>
      <c r="C176" s="27"/>
      <c r="D176" s="47">
        <v>14838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">
      <c r="A177" s="59" t="s">
        <v>1070</v>
      </c>
      <c r="B177" s="46" t="s">
        <v>1966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>
        <v>1</v>
      </c>
    </row>
    <row r="178" spans="1:17" ht="15">
      <c r="A178" s="59" t="s">
        <v>1075</v>
      </c>
      <c r="B178" s="46" t="s">
        <v>1871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>
        <v>840</v>
      </c>
    </row>
    <row r="179" spans="1:17" ht="15">
      <c r="A179" s="59" t="s">
        <v>1081</v>
      </c>
      <c r="B179" s="46" t="s">
        <v>1967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1</v>
      </c>
    </row>
    <row r="180" spans="1:17" ht="15">
      <c r="A180" s="59" t="s">
        <v>1090</v>
      </c>
      <c r="B180" s="46" t="s">
        <v>1872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>
        <v>2</v>
      </c>
    </row>
    <row r="181" spans="1:17" ht="15">
      <c r="A181" s="59" t="s">
        <v>1732</v>
      </c>
      <c r="B181" s="46" t="s">
        <v>1968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1</v>
      </c>
    </row>
    <row r="182" spans="1:17" ht="15">
      <c r="A182" s="59" t="s">
        <v>1099</v>
      </c>
      <c r="B182" s="46" t="s">
        <v>1851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>
        <v>1501</v>
      </c>
    </row>
    <row r="183" spans="1:17" ht="15">
      <c r="A183" s="59" t="s">
        <v>1733</v>
      </c>
      <c r="B183" s="46" t="s">
        <v>1969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>
        <v>7520</v>
      </c>
    </row>
    <row r="184" spans="1:17" ht="15">
      <c r="A184" s="59" t="s">
        <v>1104</v>
      </c>
      <c r="B184" s="46" t="s">
        <v>1797</v>
      </c>
      <c r="C184" s="27"/>
      <c r="D184" s="27"/>
      <c r="E184" s="27"/>
      <c r="F184" s="27"/>
      <c r="G184" s="27"/>
      <c r="H184" s="27"/>
      <c r="I184" s="27"/>
      <c r="J184" s="47">
        <v>303178</v>
      </c>
      <c r="K184" s="27"/>
      <c r="L184" s="47">
        <v>317563</v>
      </c>
      <c r="M184" s="27"/>
      <c r="N184" s="27"/>
      <c r="O184" s="27"/>
      <c r="P184" s="47">
        <v>5663</v>
      </c>
      <c r="Q184" s="47">
        <v>34725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4">
      <selection activeCell="F37" sqref="F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22236</v>
      </c>
      <c r="D6" s="47">
        <v>17100</v>
      </c>
      <c r="E6" s="47">
        <v>5136</v>
      </c>
      <c r="F6" s="47">
        <v>27213</v>
      </c>
      <c r="G6" s="47">
        <v>22075</v>
      </c>
      <c r="H6" s="47">
        <v>5138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9049</v>
      </c>
      <c r="D7" s="47">
        <v>4549</v>
      </c>
      <c r="E7" s="47">
        <v>4500</v>
      </c>
      <c r="F7" s="47">
        <v>62211</v>
      </c>
      <c r="G7" s="47">
        <v>40225</v>
      </c>
      <c r="H7" s="47">
        <v>21986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13435</v>
      </c>
      <c r="D8" s="47">
        <v>13435</v>
      </c>
      <c r="E8" s="27">
        <v>0</v>
      </c>
      <c r="F8" s="47">
        <v>397276</v>
      </c>
      <c r="G8" s="47">
        <v>383497</v>
      </c>
      <c r="H8" s="47">
        <v>13779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0</v>
      </c>
      <c r="D9" s="47">
        <v>0</v>
      </c>
      <c r="E9" s="47">
        <v>0</v>
      </c>
      <c r="F9" s="47">
        <v>13198</v>
      </c>
      <c r="G9" s="47">
        <v>8701</v>
      </c>
      <c r="H9" s="47">
        <v>4497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0</v>
      </c>
      <c r="D10" s="47">
        <v>0</v>
      </c>
      <c r="E10" s="47">
        <v>0</v>
      </c>
      <c r="F10" s="47">
        <v>11324</v>
      </c>
      <c r="G10" s="47">
        <v>10724</v>
      </c>
      <c r="H10" s="47">
        <v>600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28264</v>
      </c>
      <c r="G11" s="47">
        <v>25619</v>
      </c>
      <c r="H11" s="47">
        <v>2645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51996</v>
      </c>
      <c r="D12" s="47">
        <v>0</v>
      </c>
      <c r="E12" s="47">
        <v>51996</v>
      </c>
      <c r="F12" s="47">
        <v>113317</v>
      </c>
      <c r="G12" s="47">
        <v>10829</v>
      </c>
      <c r="H12" s="47">
        <v>102488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2743</v>
      </c>
      <c r="D13" s="47">
        <v>0</v>
      </c>
      <c r="E13" s="47">
        <v>2743</v>
      </c>
      <c r="F13" s="47">
        <v>129760</v>
      </c>
      <c r="G13" s="47">
        <v>125131</v>
      </c>
      <c r="H13" s="47">
        <v>4629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0</v>
      </c>
      <c r="D14" s="47">
        <v>0</v>
      </c>
      <c r="E14" s="47">
        <v>0</v>
      </c>
      <c r="F14" s="47">
        <v>54852</v>
      </c>
      <c r="G14" s="47">
        <v>54852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</v>
      </c>
      <c r="D15" s="47">
        <v>0</v>
      </c>
      <c r="E15" s="47">
        <v>1</v>
      </c>
      <c r="F15" s="47">
        <v>23222</v>
      </c>
      <c r="G15" s="47">
        <v>23142</v>
      </c>
      <c r="H15" s="47">
        <v>80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171761</v>
      </c>
      <c r="G16" s="47">
        <v>151032</v>
      </c>
      <c r="H16" s="47">
        <v>20729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158987</v>
      </c>
      <c r="D17" s="47">
        <v>136778</v>
      </c>
      <c r="E17" s="47">
        <v>22209</v>
      </c>
      <c r="F17" s="47">
        <v>646777</v>
      </c>
      <c r="G17" s="47">
        <v>611787</v>
      </c>
      <c r="H17" s="47">
        <v>34990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44718</v>
      </c>
      <c r="D18" s="47">
        <v>44718</v>
      </c>
      <c r="E18" s="47">
        <v>0</v>
      </c>
      <c r="F18" s="47">
        <v>204309</v>
      </c>
      <c r="G18" s="47">
        <v>174200</v>
      </c>
      <c r="H18" s="47">
        <v>30109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13585</v>
      </c>
      <c r="D19" s="47">
        <v>11236</v>
      </c>
      <c r="E19" s="47">
        <v>2349</v>
      </c>
      <c r="F19" s="47">
        <v>66268</v>
      </c>
      <c r="G19" s="47">
        <v>47821</v>
      </c>
      <c r="H19" s="47">
        <v>18447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33920</v>
      </c>
      <c r="D20" s="47">
        <v>1920</v>
      </c>
      <c r="E20" s="47">
        <v>32000</v>
      </c>
      <c r="F20" s="47">
        <v>139965</v>
      </c>
      <c r="G20" s="47">
        <v>82731</v>
      </c>
      <c r="H20" s="47">
        <v>57234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27790</v>
      </c>
      <c r="D21" s="47">
        <v>27790</v>
      </c>
      <c r="E21" s="47">
        <v>0</v>
      </c>
      <c r="F21" s="47">
        <v>30110</v>
      </c>
      <c r="G21" s="47">
        <v>30110</v>
      </c>
      <c r="H21" s="47">
        <v>0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13640</v>
      </c>
      <c r="D22" s="47">
        <v>13640</v>
      </c>
      <c r="E22" s="47">
        <v>0</v>
      </c>
      <c r="F22" s="47">
        <v>22762</v>
      </c>
      <c r="G22" s="47">
        <v>21681</v>
      </c>
      <c r="H22" s="47">
        <v>1081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118441</v>
      </c>
      <c r="D23" s="47">
        <v>17441</v>
      </c>
      <c r="E23" s="47">
        <v>101000</v>
      </c>
      <c r="F23" s="47">
        <v>233052</v>
      </c>
      <c r="G23" s="47">
        <v>105502</v>
      </c>
      <c r="H23" s="47">
        <v>127550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18745</v>
      </c>
      <c r="G24" s="47">
        <v>18429</v>
      </c>
      <c r="H24" s="47">
        <v>316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44099</v>
      </c>
      <c r="D25" s="47">
        <v>34000</v>
      </c>
      <c r="E25" s="47">
        <v>10099</v>
      </c>
      <c r="F25" s="47">
        <v>124495</v>
      </c>
      <c r="G25" s="47">
        <v>73705</v>
      </c>
      <c r="H25" s="47">
        <v>50790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78653</v>
      </c>
      <c r="G26" s="47">
        <v>78336</v>
      </c>
      <c r="H26" s="47">
        <v>317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120567</v>
      </c>
      <c r="G27" s="47">
        <v>120567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554640</v>
      </c>
      <c r="D28" s="26">
        <f t="shared" si="0"/>
        <v>322607</v>
      </c>
      <c r="E28" s="26">
        <f t="shared" si="0"/>
        <v>232033</v>
      </c>
      <c r="F28" s="26">
        <f t="shared" si="0"/>
        <v>2718101</v>
      </c>
      <c r="G28" s="26">
        <f t="shared" si="0"/>
        <v>2220696</v>
      </c>
      <c r="H28" s="26">
        <f t="shared" si="0"/>
        <v>497405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6">
        <v>3342</v>
      </c>
      <c r="D37" s="26">
        <v>0</v>
      </c>
      <c r="E37" s="26">
        <v>3342</v>
      </c>
      <c r="F37" s="47">
        <v>25406</v>
      </c>
      <c r="G37" s="47">
        <v>22064</v>
      </c>
      <c r="H37" s="47">
        <v>3342</v>
      </c>
    </row>
    <row r="38" spans="1:8" ht="15">
      <c r="A38" s="53">
        <v>2</v>
      </c>
      <c r="B38" s="46" t="s">
        <v>1745</v>
      </c>
      <c r="C38" s="47">
        <v>11192</v>
      </c>
      <c r="D38" s="47">
        <v>11192</v>
      </c>
      <c r="E38" s="26">
        <v>0</v>
      </c>
      <c r="F38" s="47">
        <v>374980</v>
      </c>
      <c r="G38" s="47">
        <v>357606</v>
      </c>
      <c r="H38" s="47">
        <v>17374</v>
      </c>
    </row>
    <row r="39" spans="1:8" ht="15">
      <c r="A39" s="53">
        <v>3</v>
      </c>
      <c r="B39" s="46" t="s">
        <v>1388</v>
      </c>
      <c r="C39" s="26">
        <v>0</v>
      </c>
      <c r="D39" s="26">
        <v>0</v>
      </c>
      <c r="E39" s="26">
        <v>0</v>
      </c>
      <c r="F39" s="47">
        <v>14864</v>
      </c>
      <c r="G39" s="47">
        <v>14424</v>
      </c>
      <c r="H39" s="47">
        <v>440</v>
      </c>
    </row>
    <row r="40" spans="1:8" ht="15">
      <c r="A40" s="53">
        <v>4</v>
      </c>
      <c r="B40" s="46" t="s">
        <v>1777</v>
      </c>
      <c r="C40" s="26">
        <v>9100</v>
      </c>
      <c r="D40" s="26">
        <v>9100</v>
      </c>
      <c r="E40" s="26">
        <v>0</v>
      </c>
      <c r="F40" s="47">
        <v>24216</v>
      </c>
      <c r="G40" s="47">
        <v>24216</v>
      </c>
      <c r="H40" s="47">
        <v>0</v>
      </c>
    </row>
    <row r="41" spans="1:8" ht="15">
      <c r="A41" s="53">
        <v>5</v>
      </c>
      <c r="B41" s="46" t="s">
        <v>1619</v>
      </c>
      <c r="C41" s="26">
        <v>0</v>
      </c>
      <c r="D41" s="26">
        <v>0</v>
      </c>
      <c r="E41" s="26">
        <v>0</v>
      </c>
      <c r="F41" s="47">
        <v>29675</v>
      </c>
      <c r="G41" s="47">
        <v>29675</v>
      </c>
      <c r="H41" s="47">
        <v>0</v>
      </c>
    </row>
    <row r="42" spans="1:8" ht="15">
      <c r="A42" s="53">
        <v>6</v>
      </c>
      <c r="B42" s="46" t="s">
        <v>1668</v>
      </c>
      <c r="C42" s="26">
        <v>0</v>
      </c>
      <c r="D42" s="26">
        <v>0</v>
      </c>
      <c r="E42" s="26">
        <v>0</v>
      </c>
      <c r="F42" s="47">
        <v>0</v>
      </c>
      <c r="G42" s="47">
        <v>0</v>
      </c>
      <c r="H42" s="47">
        <v>0</v>
      </c>
    </row>
    <row r="43" spans="1:8" ht="15">
      <c r="A43" s="53">
        <v>7</v>
      </c>
      <c r="B43" s="46" t="s">
        <v>3</v>
      </c>
      <c r="C43" s="26">
        <v>0</v>
      </c>
      <c r="D43" s="26">
        <v>0</v>
      </c>
      <c r="E43" s="26">
        <v>0</v>
      </c>
      <c r="F43" s="47">
        <v>44583</v>
      </c>
      <c r="G43" s="47">
        <v>44583</v>
      </c>
      <c r="H43" s="27"/>
    </row>
    <row r="44" spans="1:8" ht="15">
      <c r="A44" s="53">
        <v>8</v>
      </c>
      <c r="B44" s="46" t="s">
        <v>1778</v>
      </c>
      <c r="C44" s="26">
        <v>0</v>
      </c>
      <c r="D44" s="26">
        <v>0</v>
      </c>
      <c r="E44" s="26">
        <v>0</v>
      </c>
      <c r="F44" s="47">
        <v>0</v>
      </c>
      <c r="G44" s="47">
        <v>0</v>
      </c>
      <c r="H44" s="27">
        <v>0</v>
      </c>
    </row>
    <row r="45" spans="1:8" ht="15">
      <c r="A45" s="53">
        <v>9</v>
      </c>
      <c r="B45" s="46" t="s">
        <v>135</v>
      </c>
      <c r="C45" s="26">
        <v>0</v>
      </c>
      <c r="D45" s="26">
        <v>0</v>
      </c>
      <c r="E45" s="26">
        <v>0</v>
      </c>
      <c r="F45" s="47">
        <v>0</v>
      </c>
      <c r="G45" s="47">
        <v>0</v>
      </c>
      <c r="H45" s="27">
        <v>0</v>
      </c>
    </row>
    <row r="46" spans="1:8" ht="15">
      <c r="A46" s="53">
        <v>10</v>
      </c>
      <c r="B46" s="46" t="s">
        <v>172</v>
      </c>
      <c r="C46" s="26">
        <v>0</v>
      </c>
      <c r="D46" s="26">
        <v>0</v>
      </c>
      <c r="E46" s="26">
        <v>0</v>
      </c>
      <c r="F46" s="47">
        <v>11300</v>
      </c>
      <c r="G46" s="47">
        <v>10703</v>
      </c>
      <c r="H46" s="47">
        <v>597</v>
      </c>
    </row>
    <row r="47" spans="1:8" ht="15">
      <c r="A47" s="53">
        <v>11</v>
      </c>
      <c r="B47" s="46" t="s">
        <v>250</v>
      </c>
      <c r="C47" s="26">
        <v>160881</v>
      </c>
      <c r="D47" s="26">
        <v>160881</v>
      </c>
      <c r="E47" s="26">
        <v>0</v>
      </c>
      <c r="F47" s="47">
        <v>187990</v>
      </c>
      <c r="G47" s="47">
        <v>187990</v>
      </c>
      <c r="H47" s="27">
        <v>0</v>
      </c>
    </row>
    <row r="48" spans="1:8" ht="15">
      <c r="A48" s="53">
        <v>12</v>
      </c>
      <c r="B48" s="46" t="s">
        <v>1749</v>
      </c>
      <c r="C48" s="26">
        <v>0</v>
      </c>
      <c r="D48" s="26">
        <v>0</v>
      </c>
      <c r="E48" s="26">
        <v>0</v>
      </c>
      <c r="F48" s="47">
        <v>27646</v>
      </c>
      <c r="G48" s="47">
        <v>27645</v>
      </c>
      <c r="H48" s="47">
        <v>1</v>
      </c>
    </row>
    <row r="49" spans="1:8" ht="15">
      <c r="A49" s="53">
        <v>13</v>
      </c>
      <c r="B49" s="46" t="s">
        <v>1750</v>
      </c>
      <c r="C49" s="26">
        <v>6542</v>
      </c>
      <c r="D49" s="26">
        <v>6542</v>
      </c>
      <c r="E49" s="26">
        <v>0</v>
      </c>
      <c r="F49" s="47">
        <v>125939</v>
      </c>
      <c r="G49" s="47">
        <v>107539</v>
      </c>
      <c r="H49" s="47">
        <v>18400</v>
      </c>
    </row>
    <row r="50" spans="1:8" ht="15">
      <c r="A50" s="53">
        <v>14</v>
      </c>
      <c r="B50" s="46" t="s">
        <v>1751</v>
      </c>
      <c r="C50" s="26">
        <v>0</v>
      </c>
      <c r="D50" s="26">
        <v>0</v>
      </c>
      <c r="E50" s="26">
        <v>0</v>
      </c>
      <c r="F50" s="47">
        <v>12473</v>
      </c>
      <c r="G50" s="47">
        <v>12473</v>
      </c>
      <c r="H50" s="47">
        <v>0</v>
      </c>
    </row>
    <row r="51" spans="1:8" ht="15">
      <c r="A51" s="53">
        <v>15</v>
      </c>
      <c r="B51" s="46" t="s">
        <v>1780</v>
      </c>
      <c r="C51" s="47">
        <v>0</v>
      </c>
      <c r="D51" s="47">
        <v>0</v>
      </c>
      <c r="E51" s="26">
        <v>0</v>
      </c>
      <c r="F51" s="47">
        <v>258813</v>
      </c>
      <c r="G51" s="47">
        <v>247394</v>
      </c>
      <c r="H51" s="47">
        <v>11419</v>
      </c>
    </row>
    <row r="52" spans="1:8" ht="15">
      <c r="A52" s="53">
        <v>16</v>
      </c>
      <c r="B52" s="46" t="s">
        <v>1752</v>
      </c>
      <c r="C52" s="26">
        <v>0</v>
      </c>
      <c r="D52" s="26">
        <v>0</v>
      </c>
      <c r="E52" s="26">
        <v>0</v>
      </c>
      <c r="F52" s="47">
        <v>9125</v>
      </c>
      <c r="G52" s="47">
        <v>8625</v>
      </c>
      <c r="H52" s="47">
        <v>500</v>
      </c>
    </row>
    <row r="53" spans="1:8" ht="15">
      <c r="A53" s="53">
        <v>17</v>
      </c>
      <c r="B53" s="46" t="s">
        <v>780</v>
      </c>
      <c r="C53" s="26">
        <v>0</v>
      </c>
      <c r="D53" s="26">
        <v>0</v>
      </c>
      <c r="E53" s="26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6">
        <v>2519</v>
      </c>
      <c r="D54" s="26">
        <v>2519</v>
      </c>
      <c r="E54" s="26">
        <v>0</v>
      </c>
      <c r="F54" s="47">
        <v>2519</v>
      </c>
      <c r="G54" s="47">
        <v>2519</v>
      </c>
      <c r="H54" s="47">
        <v>0</v>
      </c>
    </row>
    <row r="55" spans="1:8" ht="15">
      <c r="A55" s="53">
        <v>19</v>
      </c>
      <c r="B55" s="46" t="s">
        <v>907</v>
      </c>
      <c r="C55" s="26">
        <v>0</v>
      </c>
      <c r="D55" s="26">
        <v>0</v>
      </c>
      <c r="E55" s="26">
        <v>0</v>
      </c>
      <c r="F55" s="47">
        <v>16439</v>
      </c>
      <c r="G55" s="47">
        <v>14838</v>
      </c>
      <c r="H55" s="47">
        <v>1601</v>
      </c>
    </row>
    <row r="56" spans="1:8" ht="15">
      <c r="A56" s="53">
        <v>20</v>
      </c>
      <c r="B56" s="46" t="s">
        <v>988</v>
      </c>
      <c r="C56" s="26">
        <v>0</v>
      </c>
      <c r="D56" s="26">
        <v>0</v>
      </c>
      <c r="E56" s="26">
        <v>0</v>
      </c>
      <c r="F56" s="47">
        <v>0</v>
      </c>
      <c r="G56" s="47">
        <v>0</v>
      </c>
      <c r="H56" s="47">
        <v>0</v>
      </c>
    </row>
    <row r="57" spans="1:8" ht="15">
      <c r="A57" s="53">
        <v>21</v>
      </c>
      <c r="B57" s="46" t="s">
        <v>1053</v>
      </c>
      <c r="C57" s="26">
        <v>23838</v>
      </c>
      <c r="D57" s="26">
        <v>23838</v>
      </c>
      <c r="E57" s="26">
        <v>0</v>
      </c>
      <c r="F57" s="47">
        <v>23911</v>
      </c>
      <c r="G57" s="47">
        <v>23838</v>
      </c>
      <c r="H57" s="47">
        <v>73</v>
      </c>
    </row>
    <row r="58" spans="1:8" ht="15">
      <c r="A58" s="53">
        <v>22</v>
      </c>
      <c r="B58" s="46" t="s">
        <v>1782</v>
      </c>
      <c r="C58" s="47">
        <v>0</v>
      </c>
      <c r="D58" s="47">
        <v>0</v>
      </c>
      <c r="E58" s="26">
        <v>0</v>
      </c>
      <c r="F58" s="47">
        <v>3115</v>
      </c>
      <c r="G58" s="47">
        <v>3115</v>
      </c>
      <c r="H58" s="47">
        <v>0</v>
      </c>
    </row>
    <row r="59" spans="3:8" ht="15">
      <c r="C59" s="26">
        <f>SUM(C37:C58)</f>
        <v>217414</v>
      </c>
      <c r="D59" s="26">
        <f>SUM(D37:D58)</f>
        <v>214072</v>
      </c>
      <c r="E59" s="26">
        <f>SUM(E37:E58)</f>
        <v>3342</v>
      </c>
      <c r="F59" s="26">
        <f>SUM(F37:F58)</f>
        <v>1192994</v>
      </c>
      <c r="G59" s="26">
        <f>SUM(G37:G58)</f>
        <v>1139247</v>
      </c>
      <c r="H59" s="26">
        <f>SUM(H37:H58)</f>
        <v>53747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1974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10/7/16</v>
      </c>
      <c r="K2" s="109"/>
      <c r="L2" s="110" t="str">
        <f>A1</f>
        <v>Retail square feet certified, August 2016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8"/>
      <c r="L3" s="139" t="str">
        <f>A2</f>
        <v>Source: New Jersey Department of Community Affairs, 10/7/16</v>
      </c>
      <c r="M3" s="140"/>
      <c r="N3" s="141"/>
      <c r="O3" s="141"/>
      <c r="P3" s="141"/>
      <c r="Q3" s="141"/>
      <c r="R3" s="141"/>
      <c r="S3" s="141"/>
      <c r="T3" s="131"/>
    </row>
    <row r="4" spans="2:20" ht="15.75" thickTop="1">
      <c r="B4" s="163" t="str">
        <f>certoff!B4</f>
        <v>August</v>
      </c>
      <c r="C4" s="163"/>
      <c r="D4" s="163"/>
      <c r="E4" s="163" t="str">
        <f>certoff!E4</f>
        <v>Year-to-Date</v>
      </c>
      <c r="F4" s="163"/>
      <c r="G4" s="163"/>
      <c r="K4" s="132"/>
      <c r="L4" s="133"/>
      <c r="M4" s="134"/>
      <c r="N4" s="135" t="str">
        <f>B4</f>
        <v>August</v>
      </c>
      <c r="O4" s="136"/>
      <c r="P4" s="137"/>
      <c r="Q4" s="137"/>
      <c r="R4" s="135" t="str">
        <f>E4</f>
        <v>Year-to-Date</v>
      </c>
      <c r="S4" s="137"/>
      <c r="T4" s="138"/>
    </row>
    <row r="5" spans="11:20" ht="15">
      <c r="K5" s="116"/>
      <c r="L5" s="117"/>
      <c r="M5" s="121"/>
      <c r="N5" s="122" t="s">
        <v>1787</v>
      </c>
      <c r="O5" s="118"/>
      <c r="P5" s="119"/>
      <c r="Q5" s="119"/>
      <c r="R5" s="122" t="s">
        <v>1787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1788</v>
      </c>
      <c r="O6" s="148" t="s">
        <v>1712</v>
      </c>
      <c r="P6" s="149"/>
      <c r="Q6" s="146" t="s">
        <v>1710</v>
      </c>
      <c r="R6" s="147" t="s">
        <v>1788</v>
      </c>
      <c r="S6" s="148" t="s">
        <v>1712</v>
      </c>
      <c r="T6" s="120"/>
    </row>
    <row r="7" spans="1:20" ht="15.75" thickTop="1">
      <c r="A7" s="7" t="s">
        <v>1110</v>
      </c>
      <c r="B7" s="26">
        <v>3342</v>
      </c>
      <c r="C7" s="26">
        <v>0</v>
      </c>
      <c r="D7" s="26">
        <v>3342</v>
      </c>
      <c r="E7" s="47">
        <v>25406</v>
      </c>
      <c r="F7" s="47">
        <v>22064</v>
      </c>
      <c r="G7" s="47">
        <v>3342</v>
      </c>
      <c r="K7" s="116"/>
      <c r="L7" s="142" t="s">
        <v>1110</v>
      </c>
      <c r="M7" s="143">
        <f aca="true" t="shared" si="0" ref="M7:M28">B7</f>
        <v>3342</v>
      </c>
      <c r="N7" s="143">
        <f aca="true" t="shared" si="1" ref="N7:N28">C7</f>
        <v>0</v>
      </c>
      <c r="O7" s="143">
        <f aca="true" t="shared" si="2" ref="O7:O28">D7</f>
        <v>3342</v>
      </c>
      <c r="P7" s="144"/>
      <c r="Q7" s="143">
        <f aca="true" t="shared" si="3" ref="Q7:Q28">E7</f>
        <v>25406</v>
      </c>
      <c r="R7" s="143">
        <f aca="true" t="shared" si="4" ref="R7:R28">F7</f>
        <v>22064</v>
      </c>
      <c r="S7" s="143">
        <f aca="true" t="shared" si="5" ref="S7:S28">G7</f>
        <v>3342</v>
      </c>
      <c r="T7" s="120"/>
    </row>
    <row r="8" spans="1:20" ht="15">
      <c r="A8" s="25" t="s">
        <v>1177</v>
      </c>
      <c r="B8" s="47">
        <v>11192</v>
      </c>
      <c r="C8" s="47">
        <v>11192</v>
      </c>
      <c r="D8" s="26">
        <v>0</v>
      </c>
      <c r="E8" s="47">
        <v>374980</v>
      </c>
      <c r="F8" s="47">
        <v>357606</v>
      </c>
      <c r="G8" s="47">
        <v>17374</v>
      </c>
      <c r="K8" s="116"/>
      <c r="L8" s="123" t="s">
        <v>1177</v>
      </c>
      <c r="M8" s="64">
        <f t="shared" si="0"/>
        <v>11192</v>
      </c>
      <c r="N8" s="64">
        <f t="shared" si="1"/>
        <v>11192</v>
      </c>
      <c r="O8" s="64">
        <f t="shared" si="2"/>
        <v>0</v>
      </c>
      <c r="P8" s="83"/>
      <c r="Q8" s="64">
        <f t="shared" si="3"/>
        <v>374980</v>
      </c>
      <c r="R8" s="64">
        <f t="shared" si="4"/>
        <v>357606</v>
      </c>
      <c r="S8" s="64">
        <f t="shared" si="5"/>
        <v>17374</v>
      </c>
      <c r="T8" s="120"/>
    </row>
    <row r="9" spans="1:20" ht="15">
      <c r="A9" s="25" t="s">
        <v>1388</v>
      </c>
      <c r="B9" s="26">
        <v>0</v>
      </c>
      <c r="C9" s="26">
        <v>0</v>
      </c>
      <c r="D9" s="26">
        <v>0</v>
      </c>
      <c r="E9" s="47">
        <v>14864</v>
      </c>
      <c r="F9" s="47">
        <v>14424</v>
      </c>
      <c r="G9" s="47">
        <v>440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14864</v>
      </c>
      <c r="R9" s="64">
        <f t="shared" si="4"/>
        <v>14424</v>
      </c>
      <c r="S9" s="64">
        <f t="shared" si="5"/>
        <v>440</v>
      </c>
      <c r="T9" s="120"/>
    </row>
    <row r="10" spans="1:20" ht="15">
      <c r="A10" s="25" t="s">
        <v>1507</v>
      </c>
      <c r="B10" s="26">
        <v>9100</v>
      </c>
      <c r="C10" s="26">
        <v>9100</v>
      </c>
      <c r="D10" s="26">
        <v>0</v>
      </c>
      <c r="E10" s="47">
        <v>24216</v>
      </c>
      <c r="F10" s="47">
        <v>24216</v>
      </c>
      <c r="G10" s="47">
        <v>0</v>
      </c>
      <c r="K10" s="116"/>
      <c r="L10" s="123" t="s">
        <v>1507</v>
      </c>
      <c r="M10" s="64">
        <f t="shared" si="0"/>
        <v>9100</v>
      </c>
      <c r="N10" s="64">
        <f t="shared" si="1"/>
        <v>9100</v>
      </c>
      <c r="O10" s="64">
        <f t="shared" si="2"/>
        <v>0</v>
      </c>
      <c r="P10" s="83"/>
      <c r="Q10" s="64">
        <f t="shared" si="3"/>
        <v>24216</v>
      </c>
      <c r="R10" s="64">
        <f t="shared" si="4"/>
        <v>24216</v>
      </c>
      <c r="S10" s="64">
        <f t="shared" si="5"/>
        <v>0</v>
      </c>
      <c r="T10" s="120"/>
    </row>
    <row r="11" spans="1:20" ht="15">
      <c r="A11" s="25" t="s">
        <v>1619</v>
      </c>
      <c r="B11" s="26">
        <v>0</v>
      </c>
      <c r="C11" s="26">
        <v>0</v>
      </c>
      <c r="D11" s="26">
        <v>0</v>
      </c>
      <c r="E11" s="47">
        <v>29675</v>
      </c>
      <c r="F11" s="47">
        <v>29675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29675</v>
      </c>
      <c r="R11" s="64">
        <f t="shared" si="4"/>
        <v>29675</v>
      </c>
      <c r="S11" s="64">
        <f t="shared" si="5"/>
        <v>0</v>
      </c>
      <c r="T11" s="120"/>
    </row>
    <row r="12" spans="1:20" ht="15">
      <c r="A12" s="25" t="s">
        <v>1668</v>
      </c>
      <c r="B12" s="26">
        <v>0</v>
      </c>
      <c r="C12" s="26">
        <v>0</v>
      </c>
      <c r="D12" s="26">
        <v>0</v>
      </c>
      <c r="E12" s="47">
        <v>0</v>
      </c>
      <c r="F12" s="47">
        <v>0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26">
        <v>0</v>
      </c>
      <c r="C13" s="26">
        <v>0</v>
      </c>
      <c r="D13" s="26">
        <v>0</v>
      </c>
      <c r="E13" s="47">
        <v>44583</v>
      </c>
      <c r="F13" s="47">
        <v>44583</v>
      </c>
      <c r="G13" s="27"/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44583</v>
      </c>
      <c r="R13" s="64">
        <f t="shared" si="4"/>
        <v>44583</v>
      </c>
      <c r="S13" s="64">
        <f t="shared" si="5"/>
        <v>0</v>
      </c>
      <c r="T13" s="120"/>
    </row>
    <row r="14" spans="1:20" ht="15">
      <c r="A14" s="25" t="s">
        <v>65</v>
      </c>
      <c r="B14" s="26">
        <v>0</v>
      </c>
      <c r="C14" s="26">
        <v>0</v>
      </c>
      <c r="D14" s="26">
        <v>0</v>
      </c>
      <c r="E14" s="47">
        <v>0</v>
      </c>
      <c r="F14" s="4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6">
        <v>0</v>
      </c>
      <c r="C15" s="26">
        <v>0</v>
      </c>
      <c r="D15" s="26">
        <v>0</v>
      </c>
      <c r="E15" s="47">
        <v>0</v>
      </c>
      <c r="F15" s="4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26">
        <v>0</v>
      </c>
      <c r="C16" s="26">
        <v>0</v>
      </c>
      <c r="D16" s="26">
        <v>0</v>
      </c>
      <c r="E16" s="47">
        <v>11300</v>
      </c>
      <c r="F16" s="47">
        <v>10703</v>
      </c>
      <c r="G16" s="47">
        <v>597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11300</v>
      </c>
      <c r="R16" s="64">
        <f t="shared" si="4"/>
        <v>10703</v>
      </c>
      <c r="S16" s="64">
        <f t="shared" si="5"/>
        <v>597</v>
      </c>
      <c r="T16" s="120"/>
    </row>
    <row r="17" spans="1:20" ht="15">
      <c r="A17" s="25" t="s">
        <v>250</v>
      </c>
      <c r="B17" s="26">
        <v>160881</v>
      </c>
      <c r="C17" s="26">
        <v>160881</v>
      </c>
      <c r="D17" s="26">
        <v>0</v>
      </c>
      <c r="E17" s="47">
        <v>187990</v>
      </c>
      <c r="F17" s="47">
        <v>187990</v>
      </c>
      <c r="G17" s="27">
        <v>0</v>
      </c>
      <c r="K17" s="116"/>
      <c r="L17" s="123" t="s">
        <v>250</v>
      </c>
      <c r="M17" s="64">
        <f t="shared" si="0"/>
        <v>160881</v>
      </c>
      <c r="N17" s="64">
        <f t="shared" si="1"/>
        <v>160881</v>
      </c>
      <c r="O17" s="64">
        <f t="shared" si="2"/>
        <v>0</v>
      </c>
      <c r="P17" s="83"/>
      <c r="Q17" s="64">
        <f t="shared" si="3"/>
        <v>187990</v>
      </c>
      <c r="R17" s="64">
        <f t="shared" si="4"/>
        <v>187990</v>
      </c>
      <c r="S17" s="64">
        <f t="shared" si="5"/>
        <v>0</v>
      </c>
      <c r="T17" s="120"/>
    </row>
    <row r="18" spans="1:20" ht="15">
      <c r="A18" s="25" t="s">
        <v>283</v>
      </c>
      <c r="B18" s="26">
        <v>0</v>
      </c>
      <c r="C18" s="26">
        <v>0</v>
      </c>
      <c r="D18" s="26">
        <v>0</v>
      </c>
      <c r="E18" s="47">
        <v>27646</v>
      </c>
      <c r="F18" s="47">
        <v>27645</v>
      </c>
      <c r="G18" s="47">
        <v>1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27646</v>
      </c>
      <c r="R18" s="64">
        <f t="shared" si="4"/>
        <v>27645</v>
      </c>
      <c r="S18" s="64">
        <f t="shared" si="5"/>
        <v>1</v>
      </c>
      <c r="T18" s="120"/>
    </row>
    <row r="19" spans="1:20" ht="15">
      <c r="A19" s="25" t="s">
        <v>357</v>
      </c>
      <c r="B19" s="26">
        <v>6542</v>
      </c>
      <c r="C19" s="26">
        <v>6542</v>
      </c>
      <c r="D19" s="26">
        <v>0</v>
      </c>
      <c r="E19" s="47">
        <v>125939</v>
      </c>
      <c r="F19" s="47">
        <v>107539</v>
      </c>
      <c r="G19" s="47">
        <v>18400</v>
      </c>
      <c r="K19" s="116"/>
      <c r="L19" s="123" t="s">
        <v>357</v>
      </c>
      <c r="M19" s="64">
        <f t="shared" si="0"/>
        <v>6542</v>
      </c>
      <c r="N19" s="64">
        <f t="shared" si="1"/>
        <v>6542</v>
      </c>
      <c r="O19" s="64">
        <f t="shared" si="2"/>
        <v>0</v>
      </c>
      <c r="P19" s="83"/>
      <c r="Q19" s="64">
        <f t="shared" si="3"/>
        <v>125939</v>
      </c>
      <c r="R19" s="64">
        <f t="shared" si="4"/>
        <v>107539</v>
      </c>
      <c r="S19" s="64">
        <f t="shared" si="5"/>
        <v>18400</v>
      </c>
      <c r="T19" s="120"/>
    </row>
    <row r="20" spans="1:20" ht="15">
      <c r="A20" s="25" t="s">
        <v>517</v>
      </c>
      <c r="B20" s="26">
        <v>0</v>
      </c>
      <c r="C20" s="26">
        <v>0</v>
      </c>
      <c r="D20" s="26">
        <v>0</v>
      </c>
      <c r="E20" s="47">
        <v>12473</v>
      </c>
      <c r="F20" s="47">
        <v>12473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0"/>
    </row>
    <row r="21" spans="1:20" ht="15">
      <c r="A21" s="25" t="s">
        <v>634</v>
      </c>
      <c r="B21" s="47">
        <v>0</v>
      </c>
      <c r="C21" s="47">
        <v>0</v>
      </c>
      <c r="D21" s="26">
        <v>0</v>
      </c>
      <c r="E21" s="47">
        <v>258813</v>
      </c>
      <c r="F21" s="47">
        <v>247394</v>
      </c>
      <c r="G21" s="47">
        <v>11419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258813</v>
      </c>
      <c r="R21" s="64">
        <f t="shared" si="4"/>
        <v>247394</v>
      </c>
      <c r="S21" s="64">
        <f t="shared" si="5"/>
        <v>11419</v>
      </c>
      <c r="T21" s="120"/>
    </row>
    <row r="22" spans="1:20" ht="15">
      <c r="A22" s="25" t="s">
        <v>732</v>
      </c>
      <c r="B22" s="26">
        <v>0</v>
      </c>
      <c r="C22" s="26">
        <v>0</v>
      </c>
      <c r="D22" s="26">
        <v>0</v>
      </c>
      <c r="E22" s="47">
        <v>9125</v>
      </c>
      <c r="F22" s="47">
        <v>8625</v>
      </c>
      <c r="G22" s="47">
        <v>500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9125</v>
      </c>
      <c r="R22" s="64">
        <f t="shared" si="4"/>
        <v>8625</v>
      </c>
      <c r="S22" s="64">
        <f t="shared" si="5"/>
        <v>500</v>
      </c>
      <c r="T22" s="120"/>
    </row>
    <row r="23" spans="1:20" ht="15">
      <c r="A23" s="25" t="s">
        <v>780</v>
      </c>
      <c r="B23" s="26">
        <v>0</v>
      </c>
      <c r="C23" s="26">
        <v>0</v>
      </c>
      <c r="D23" s="26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6">
        <v>2519</v>
      </c>
      <c r="C24" s="26">
        <v>2519</v>
      </c>
      <c r="D24" s="26">
        <v>0</v>
      </c>
      <c r="E24" s="47">
        <v>2519</v>
      </c>
      <c r="F24" s="47">
        <v>2519</v>
      </c>
      <c r="G24" s="47">
        <v>0</v>
      </c>
      <c r="K24" s="116"/>
      <c r="L24" s="123" t="s">
        <v>830</v>
      </c>
      <c r="M24" s="64">
        <f t="shared" si="0"/>
        <v>2519</v>
      </c>
      <c r="N24" s="64">
        <f t="shared" si="1"/>
        <v>2519</v>
      </c>
      <c r="O24" s="64">
        <f t="shared" si="2"/>
        <v>0</v>
      </c>
      <c r="P24" s="83"/>
      <c r="Q24" s="64">
        <f t="shared" si="3"/>
        <v>2519</v>
      </c>
      <c r="R24" s="64">
        <f t="shared" si="4"/>
        <v>2519</v>
      </c>
      <c r="S24" s="64">
        <f t="shared" si="5"/>
        <v>0</v>
      </c>
      <c r="T24" s="120"/>
    </row>
    <row r="25" spans="1:20" ht="15">
      <c r="A25" s="25" t="s">
        <v>907</v>
      </c>
      <c r="B25" s="26">
        <v>0</v>
      </c>
      <c r="C25" s="26">
        <v>0</v>
      </c>
      <c r="D25" s="26">
        <v>0</v>
      </c>
      <c r="E25" s="47">
        <v>16439</v>
      </c>
      <c r="F25" s="47">
        <v>14838</v>
      </c>
      <c r="G25" s="47">
        <v>1601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16439</v>
      </c>
      <c r="R25" s="64">
        <f t="shared" si="4"/>
        <v>14838</v>
      </c>
      <c r="S25" s="64">
        <f t="shared" si="5"/>
        <v>1601</v>
      </c>
      <c r="T25" s="120"/>
    </row>
    <row r="26" spans="1:20" ht="15">
      <c r="A26" s="25" t="s">
        <v>988</v>
      </c>
      <c r="B26" s="26">
        <v>0</v>
      </c>
      <c r="C26" s="26">
        <v>0</v>
      </c>
      <c r="D26" s="26">
        <v>0</v>
      </c>
      <c r="E26" s="47">
        <v>0</v>
      </c>
      <c r="F26" s="47">
        <v>0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ht="15">
      <c r="A27" s="25" t="s">
        <v>1053</v>
      </c>
      <c r="B27" s="26">
        <v>23838</v>
      </c>
      <c r="C27" s="26">
        <v>23838</v>
      </c>
      <c r="D27" s="26">
        <v>0</v>
      </c>
      <c r="E27" s="47">
        <v>23911</v>
      </c>
      <c r="F27" s="47">
        <v>23838</v>
      </c>
      <c r="G27" s="47">
        <v>73</v>
      </c>
      <c r="K27" s="116"/>
      <c r="L27" s="123" t="s">
        <v>1053</v>
      </c>
      <c r="M27" s="64">
        <f t="shared" si="0"/>
        <v>23838</v>
      </c>
      <c r="N27" s="64">
        <f t="shared" si="1"/>
        <v>23838</v>
      </c>
      <c r="O27" s="64">
        <f t="shared" si="2"/>
        <v>0</v>
      </c>
      <c r="P27" s="83"/>
      <c r="Q27" s="64">
        <f t="shared" si="3"/>
        <v>23911</v>
      </c>
      <c r="R27" s="64">
        <f t="shared" si="4"/>
        <v>23838</v>
      </c>
      <c r="S27" s="64">
        <f t="shared" si="5"/>
        <v>73</v>
      </c>
      <c r="T27" s="120"/>
    </row>
    <row r="28" spans="1:20" ht="15">
      <c r="A28" s="25" t="s">
        <v>856</v>
      </c>
      <c r="B28" s="47">
        <v>0</v>
      </c>
      <c r="C28" s="47">
        <v>0</v>
      </c>
      <c r="D28" s="26">
        <v>0</v>
      </c>
      <c r="E28" s="47">
        <v>3115</v>
      </c>
      <c r="F28" s="47">
        <v>3115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3115</v>
      </c>
      <c r="R28" s="64">
        <f t="shared" si="4"/>
        <v>3115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217414</v>
      </c>
      <c r="C29" s="26">
        <f t="shared" si="6"/>
        <v>214072</v>
      </c>
      <c r="D29" s="26">
        <f t="shared" si="6"/>
        <v>3342</v>
      </c>
      <c r="E29" s="26">
        <f t="shared" si="6"/>
        <v>1192994</v>
      </c>
      <c r="F29" s="26">
        <f t="shared" si="6"/>
        <v>1139247</v>
      </c>
      <c r="G29" s="26">
        <f t="shared" si="6"/>
        <v>53747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3"/>
      <c r="L30" s="154" t="s">
        <v>1709</v>
      </c>
      <c r="M30" s="155">
        <f>SUM(M7:M28)</f>
        <v>217414</v>
      </c>
      <c r="N30" s="155">
        <f>SUM(N7:N28)</f>
        <v>214072</v>
      </c>
      <c r="O30" s="155">
        <f>SUM(O7:O28)</f>
        <v>3342</v>
      </c>
      <c r="P30" s="156"/>
      <c r="Q30" s="155">
        <f>SUM(Q7:Q28)</f>
        <v>1192994</v>
      </c>
      <c r="R30" s="155">
        <f>SUM(R7:R28)</f>
        <v>1139247</v>
      </c>
      <c r="S30" s="155">
        <f>SUM(S7:S28)</f>
        <v>53747</v>
      </c>
      <c r="T30" s="157"/>
    </row>
    <row r="31" spans="1:20" ht="15.75" thickTop="1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1:20" ht="15">
      <c r="K32" s="114"/>
      <c r="L32" s="124" t="s">
        <v>1973</v>
      </c>
      <c r="M32" s="125">
        <v>293541</v>
      </c>
      <c r="N32" s="125">
        <v>289612</v>
      </c>
      <c r="O32" s="125">
        <v>3929</v>
      </c>
      <c r="P32" s="126"/>
      <c r="Q32" s="127">
        <v>1948529</v>
      </c>
      <c r="R32" s="127">
        <v>1753126</v>
      </c>
      <c r="S32" s="127">
        <v>195403</v>
      </c>
      <c r="T32" s="115"/>
    </row>
    <row r="33" spans="11:20" ht="15.75" thickBot="1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1972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10/7/16</v>
      </c>
      <c r="K2" s="91"/>
      <c r="L2" s="92" t="str">
        <f>A1</f>
        <v>Office square feet certified, August 2016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10/7/16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1971</v>
      </c>
      <c r="C4" s="163"/>
      <c r="D4" s="163"/>
      <c r="E4" s="163" t="s">
        <v>1767</v>
      </c>
      <c r="F4" s="163"/>
      <c r="G4" s="163"/>
      <c r="K4" s="98"/>
      <c r="L4" s="72"/>
      <c r="M4" s="73"/>
      <c r="N4" s="74" t="s">
        <v>1971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1787</v>
      </c>
      <c r="K5" s="100"/>
      <c r="L5" s="76"/>
      <c r="M5" s="63"/>
      <c r="N5" s="37" t="s">
        <v>1787</v>
      </c>
      <c r="O5" s="61"/>
      <c r="P5" s="62"/>
      <c r="Q5" s="62"/>
      <c r="R5" s="37" t="s">
        <v>1787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1788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1788</v>
      </c>
      <c r="O6" s="66" t="s">
        <v>1712</v>
      </c>
      <c r="P6" s="52"/>
      <c r="Q6" s="65" t="s">
        <v>1710</v>
      </c>
      <c r="R6" s="23" t="s">
        <v>1788</v>
      </c>
      <c r="S6" s="66" t="s">
        <v>1712</v>
      </c>
      <c r="T6" s="101"/>
    </row>
    <row r="7" spans="1:20" ht="15.75" thickTop="1">
      <c r="A7" s="25" t="s">
        <v>1110</v>
      </c>
      <c r="B7" s="47">
        <v>22236</v>
      </c>
      <c r="C7" s="47">
        <v>17100</v>
      </c>
      <c r="D7" s="47">
        <v>5136</v>
      </c>
      <c r="E7" s="47">
        <v>27213</v>
      </c>
      <c r="F7" s="47">
        <v>22075</v>
      </c>
      <c r="G7" s="47">
        <v>5138</v>
      </c>
      <c r="K7" s="100"/>
      <c r="L7" s="78" t="s">
        <v>1110</v>
      </c>
      <c r="M7" s="79">
        <f aca="true" t="shared" si="0" ref="M7:M28">B7</f>
        <v>22236</v>
      </c>
      <c r="N7" s="79">
        <f aca="true" t="shared" si="1" ref="N7:N28">C7</f>
        <v>17100</v>
      </c>
      <c r="O7" s="79">
        <f aca="true" t="shared" si="2" ref="O7:O28">D7</f>
        <v>5136</v>
      </c>
      <c r="P7" s="80"/>
      <c r="Q7" s="79">
        <f aca="true" t="shared" si="3" ref="Q7:Q28">E7</f>
        <v>27213</v>
      </c>
      <c r="R7" s="79">
        <f aca="true" t="shared" si="4" ref="R7:R28">F7</f>
        <v>22075</v>
      </c>
      <c r="S7" s="81">
        <f aca="true" t="shared" si="5" ref="S7:S28">G7</f>
        <v>5138</v>
      </c>
      <c r="T7" s="101"/>
    </row>
    <row r="8" spans="1:20" ht="15">
      <c r="A8" s="25" t="s">
        <v>1177</v>
      </c>
      <c r="B8" s="47">
        <v>9049</v>
      </c>
      <c r="C8" s="47">
        <v>4549</v>
      </c>
      <c r="D8" s="47">
        <v>4500</v>
      </c>
      <c r="E8" s="47">
        <v>62211</v>
      </c>
      <c r="F8" s="47">
        <v>40225</v>
      </c>
      <c r="G8" s="47">
        <v>21986</v>
      </c>
      <c r="K8" s="100"/>
      <c r="L8" s="82" t="s">
        <v>1177</v>
      </c>
      <c r="M8" s="64">
        <f t="shared" si="0"/>
        <v>9049</v>
      </c>
      <c r="N8" s="64">
        <f t="shared" si="1"/>
        <v>4549</v>
      </c>
      <c r="O8" s="64">
        <f t="shared" si="2"/>
        <v>4500</v>
      </c>
      <c r="P8" s="83"/>
      <c r="Q8" s="64">
        <f t="shared" si="3"/>
        <v>62211</v>
      </c>
      <c r="R8" s="64">
        <f t="shared" si="4"/>
        <v>40225</v>
      </c>
      <c r="S8" s="84">
        <f t="shared" si="5"/>
        <v>21986</v>
      </c>
      <c r="T8" s="101"/>
    </row>
    <row r="9" spans="1:20" ht="15">
      <c r="A9" s="25" t="s">
        <v>1388</v>
      </c>
      <c r="B9" s="47">
        <v>13435</v>
      </c>
      <c r="C9" s="47">
        <v>13435</v>
      </c>
      <c r="D9" s="27">
        <v>0</v>
      </c>
      <c r="E9" s="47">
        <v>397276</v>
      </c>
      <c r="F9" s="47">
        <v>383497</v>
      </c>
      <c r="G9" s="47">
        <v>13779</v>
      </c>
      <c r="K9" s="100"/>
      <c r="L9" s="82" t="s">
        <v>1388</v>
      </c>
      <c r="M9" s="64">
        <f t="shared" si="0"/>
        <v>13435</v>
      </c>
      <c r="N9" s="64">
        <f t="shared" si="1"/>
        <v>13435</v>
      </c>
      <c r="O9" s="64">
        <f t="shared" si="2"/>
        <v>0</v>
      </c>
      <c r="P9" s="83"/>
      <c r="Q9" s="64">
        <f t="shared" si="3"/>
        <v>397276</v>
      </c>
      <c r="R9" s="64">
        <f t="shared" si="4"/>
        <v>383497</v>
      </c>
      <c r="S9" s="84">
        <f t="shared" si="5"/>
        <v>13779</v>
      </c>
      <c r="T9" s="101"/>
    </row>
    <row r="10" spans="1:20" ht="15">
      <c r="A10" s="25" t="s">
        <v>1507</v>
      </c>
      <c r="B10" s="47">
        <v>0</v>
      </c>
      <c r="C10" s="47">
        <v>0</v>
      </c>
      <c r="D10" s="47">
        <v>0</v>
      </c>
      <c r="E10" s="47">
        <v>13198</v>
      </c>
      <c r="F10" s="47">
        <v>8701</v>
      </c>
      <c r="G10" s="47">
        <v>4497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13198</v>
      </c>
      <c r="R10" s="64">
        <f t="shared" si="4"/>
        <v>8701</v>
      </c>
      <c r="S10" s="84">
        <f t="shared" si="5"/>
        <v>4497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11324</v>
      </c>
      <c r="F11" s="47">
        <v>10724</v>
      </c>
      <c r="G11" s="47">
        <v>600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11324</v>
      </c>
      <c r="R11" s="64">
        <f t="shared" si="4"/>
        <v>10724</v>
      </c>
      <c r="S11" s="84">
        <f t="shared" si="5"/>
        <v>600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28264</v>
      </c>
      <c r="F12" s="47">
        <v>25619</v>
      </c>
      <c r="G12" s="47">
        <v>2645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28264</v>
      </c>
      <c r="R12" s="64">
        <f t="shared" si="4"/>
        <v>25619</v>
      </c>
      <c r="S12" s="84">
        <f t="shared" si="5"/>
        <v>2645</v>
      </c>
      <c r="T12" s="101"/>
    </row>
    <row r="13" spans="1:20" ht="15">
      <c r="A13" s="25" t="s">
        <v>3</v>
      </c>
      <c r="B13" s="47">
        <v>51996</v>
      </c>
      <c r="C13" s="47">
        <v>0</v>
      </c>
      <c r="D13" s="47">
        <v>51996</v>
      </c>
      <c r="E13" s="47">
        <v>113317</v>
      </c>
      <c r="F13" s="47">
        <v>10829</v>
      </c>
      <c r="G13" s="47">
        <v>102488</v>
      </c>
      <c r="K13" s="100"/>
      <c r="L13" s="82" t="s">
        <v>3</v>
      </c>
      <c r="M13" s="64">
        <f t="shared" si="0"/>
        <v>51996</v>
      </c>
      <c r="N13" s="64">
        <f t="shared" si="1"/>
        <v>0</v>
      </c>
      <c r="O13" s="64">
        <f t="shared" si="2"/>
        <v>51996</v>
      </c>
      <c r="P13" s="83"/>
      <c r="Q13" s="64">
        <f t="shared" si="3"/>
        <v>113317</v>
      </c>
      <c r="R13" s="64">
        <f t="shared" si="4"/>
        <v>10829</v>
      </c>
      <c r="S13" s="84">
        <f t="shared" si="5"/>
        <v>102488</v>
      </c>
      <c r="T13" s="101"/>
    </row>
    <row r="14" spans="1:20" ht="15">
      <c r="A14" s="25" t="s">
        <v>65</v>
      </c>
      <c r="B14" s="47">
        <v>2743</v>
      </c>
      <c r="C14" s="47">
        <v>0</v>
      </c>
      <c r="D14" s="47">
        <v>2743</v>
      </c>
      <c r="E14" s="47">
        <v>129760</v>
      </c>
      <c r="F14" s="47">
        <v>125131</v>
      </c>
      <c r="G14" s="47">
        <v>4629</v>
      </c>
      <c r="K14" s="100"/>
      <c r="L14" s="82" t="s">
        <v>65</v>
      </c>
      <c r="M14" s="64">
        <f t="shared" si="0"/>
        <v>2743</v>
      </c>
      <c r="N14" s="64">
        <f t="shared" si="1"/>
        <v>0</v>
      </c>
      <c r="O14" s="64">
        <f t="shared" si="2"/>
        <v>2743</v>
      </c>
      <c r="P14" s="83"/>
      <c r="Q14" s="64">
        <f t="shared" si="3"/>
        <v>129760</v>
      </c>
      <c r="R14" s="64">
        <f t="shared" si="4"/>
        <v>125131</v>
      </c>
      <c r="S14" s="84">
        <f t="shared" si="5"/>
        <v>4629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54852</v>
      </c>
      <c r="F15" s="47">
        <v>54852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54852</v>
      </c>
      <c r="R15" s="64">
        <f t="shared" si="4"/>
        <v>54852</v>
      </c>
      <c r="S15" s="84">
        <f t="shared" si="5"/>
        <v>0</v>
      </c>
      <c r="T15" s="101"/>
    </row>
    <row r="16" spans="1:20" ht="15">
      <c r="A16" s="25" t="s">
        <v>172</v>
      </c>
      <c r="B16" s="47">
        <v>1</v>
      </c>
      <c r="C16" s="47">
        <v>0</v>
      </c>
      <c r="D16" s="47">
        <v>1</v>
      </c>
      <c r="E16" s="47">
        <v>23222</v>
      </c>
      <c r="F16" s="47">
        <v>23142</v>
      </c>
      <c r="G16" s="47">
        <v>80</v>
      </c>
      <c r="K16" s="100"/>
      <c r="L16" s="82" t="s">
        <v>172</v>
      </c>
      <c r="M16" s="64">
        <f t="shared" si="0"/>
        <v>1</v>
      </c>
      <c r="N16" s="64">
        <f t="shared" si="1"/>
        <v>0</v>
      </c>
      <c r="O16" s="64">
        <f t="shared" si="2"/>
        <v>1</v>
      </c>
      <c r="P16" s="83"/>
      <c r="Q16" s="64">
        <f t="shared" si="3"/>
        <v>23222</v>
      </c>
      <c r="R16" s="64">
        <f t="shared" si="4"/>
        <v>23142</v>
      </c>
      <c r="S16" s="84">
        <f t="shared" si="5"/>
        <v>80</v>
      </c>
      <c r="T16" s="10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171761</v>
      </c>
      <c r="F17" s="47">
        <v>151032</v>
      </c>
      <c r="G17" s="47">
        <v>20729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171761</v>
      </c>
      <c r="R17" s="64">
        <f t="shared" si="4"/>
        <v>151032</v>
      </c>
      <c r="S17" s="84">
        <f t="shared" si="5"/>
        <v>20729</v>
      </c>
      <c r="T17" s="101"/>
    </row>
    <row r="18" spans="1:20" ht="15">
      <c r="A18" s="25" t="s">
        <v>283</v>
      </c>
      <c r="B18" s="47">
        <v>158987</v>
      </c>
      <c r="C18" s="47">
        <v>136778</v>
      </c>
      <c r="D18" s="47">
        <v>22209</v>
      </c>
      <c r="E18" s="47">
        <v>646777</v>
      </c>
      <c r="F18" s="47">
        <v>611787</v>
      </c>
      <c r="G18" s="47">
        <v>34990</v>
      </c>
      <c r="K18" s="100"/>
      <c r="L18" s="82" t="s">
        <v>283</v>
      </c>
      <c r="M18" s="64">
        <f t="shared" si="0"/>
        <v>158987</v>
      </c>
      <c r="N18" s="64">
        <f t="shared" si="1"/>
        <v>136778</v>
      </c>
      <c r="O18" s="64">
        <f t="shared" si="2"/>
        <v>22209</v>
      </c>
      <c r="P18" s="83"/>
      <c r="Q18" s="64">
        <f t="shared" si="3"/>
        <v>646777</v>
      </c>
      <c r="R18" s="64">
        <f t="shared" si="4"/>
        <v>611787</v>
      </c>
      <c r="S18" s="84">
        <f t="shared" si="5"/>
        <v>34990</v>
      </c>
      <c r="T18" s="101"/>
    </row>
    <row r="19" spans="1:20" ht="15">
      <c r="A19" s="25" t="s">
        <v>357</v>
      </c>
      <c r="B19" s="47">
        <v>44718</v>
      </c>
      <c r="C19" s="47">
        <v>44718</v>
      </c>
      <c r="D19" s="47">
        <v>0</v>
      </c>
      <c r="E19" s="47">
        <v>204309</v>
      </c>
      <c r="F19" s="47">
        <v>174200</v>
      </c>
      <c r="G19" s="47">
        <v>30109</v>
      </c>
      <c r="K19" s="100"/>
      <c r="L19" s="82" t="s">
        <v>357</v>
      </c>
      <c r="M19" s="64">
        <f t="shared" si="0"/>
        <v>44718</v>
      </c>
      <c r="N19" s="64">
        <f t="shared" si="1"/>
        <v>44718</v>
      </c>
      <c r="O19" s="64">
        <f t="shared" si="2"/>
        <v>0</v>
      </c>
      <c r="P19" s="83"/>
      <c r="Q19" s="64">
        <f t="shared" si="3"/>
        <v>204309</v>
      </c>
      <c r="R19" s="64">
        <f t="shared" si="4"/>
        <v>174200</v>
      </c>
      <c r="S19" s="84">
        <f t="shared" si="5"/>
        <v>30109</v>
      </c>
      <c r="T19" s="101"/>
    </row>
    <row r="20" spans="1:20" ht="15">
      <c r="A20" s="25" t="s">
        <v>517</v>
      </c>
      <c r="B20" s="47">
        <v>13585</v>
      </c>
      <c r="C20" s="47">
        <v>11236</v>
      </c>
      <c r="D20" s="47">
        <v>2349</v>
      </c>
      <c r="E20" s="47">
        <v>66268</v>
      </c>
      <c r="F20" s="47">
        <v>47821</v>
      </c>
      <c r="G20" s="47">
        <v>18447</v>
      </c>
      <c r="K20" s="100"/>
      <c r="L20" s="82" t="s">
        <v>517</v>
      </c>
      <c r="M20" s="64">
        <f t="shared" si="0"/>
        <v>13585</v>
      </c>
      <c r="N20" s="64">
        <f t="shared" si="1"/>
        <v>11236</v>
      </c>
      <c r="O20" s="64">
        <f t="shared" si="2"/>
        <v>2349</v>
      </c>
      <c r="P20" s="83"/>
      <c r="Q20" s="64">
        <f t="shared" si="3"/>
        <v>66268</v>
      </c>
      <c r="R20" s="64">
        <f t="shared" si="4"/>
        <v>47821</v>
      </c>
      <c r="S20" s="84">
        <f t="shared" si="5"/>
        <v>18447</v>
      </c>
      <c r="T20" s="101"/>
    </row>
    <row r="21" spans="1:20" ht="15">
      <c r="A21" s="25" t="s">
        <v>634</v>
      </c>
      <c r="B21" s="47">
        <v>33920</v>
      </c>
      <c r="C21" s="47">
        <v>1920</v>
      </c>
      <c r="D21" s="47">
        <v>32000</v>
      </c>
      <c r="E21" s="47">
        <v>139965</v>
      </c>
      <c r="F21" s="47">
        <v>82731</v>
      </c>
      <c r="G21" s="47">
        <v>57234</v>
      </c>
      <c r="K21" s="100"/>
      <c r="L21" s="82" t="s">
        <v>634</v>
      </c>
      <c r="M21" s="64">
        <f t="shared" si="0"/>
        <v>33920</v>
      </c>
      <c r="N21" s="64">
        <f t="shared" si="1"/>
        <v>1920</v>
      </c>
      <c r="O21" s="64">
        <f t="shared" si="2"/>
        <v>32000</v>
      </c>
      <c r="P21" s="83"/>
      <c r="Q21" s="64">
        <f t="shared" si="3"/>
        <v>139965</v>
      </c>
      <c r="R21" s="64">
        <f t="shared" si="4"/>
        <v>82731</v>
      </c>
      <c r="S21" s="84">
        <f t="shared" si="5"/>
        <v>57234</v>
      </c>
      <c r="T21" s="101"/>
    </row>
    <row r="22" spans="1:20" ht="15">
      <c r="A22" s="25" t="s">
        <v>732</v>
      </c>
      <c r="B22" s="47">
        <v>27790</v>
      </c>
      <c r="C22" s="47">
        <v>27790</v>
      </c>
      <c r="D22" s="47">
        <v>0</v>
      </c>
      <c r="E22" s="47">
        <v>30110</v>
      </c>
      <c r="F22" s="47">
        <v>30110</v>
      </c>
      <c r="G22" s="47">
        <v>0</v>
      </c>
      <c r="K22" s="100"/>
      <c r="L22" s="82" t="s">
        <v>732</v>
      </c>
      <c r="M22" s="64">
        <f t="shared" si="0"/>
        <v>27790</v>
      </c>
      <c r="N22" s="64">
        <f t="shared" si="1"/>
        <v>27790</v>
      </c>
      <c r="O22" s="64">
        <f t="shared" si="2"/>
        <v>0</v>
      </c>
      <c r="P22" s="83"/>
      <c r="Q22" s="64">
        <f t="shared" si="3"/>
        <v>30110</v>
      </c>
      <c r="R22" s="64">
        <f t="shared" si="4"/>
        <v>30110</v>
      </c>
      <c r="S22" s="84">
        <f t="shared" si="5"/>
        <v>0</v>
      </c>
      <c r="T22" s="101"/>
    </row>
    <row r="23" spans="1:20" ht="15">
      <c r="A23" s="25" t="s">
        <v>780</v>
      </c>
      <c r="B23" s="47">
        <v>13640</v>
      </c>
      <c r="C23" s="47">
        <v>13640</v>
      </c>
      <c r="D23" s="47">
        <v>0</v>
      </c>
      <c r="E23" s="47">
        <v>22762</v>
      </c>
      <c r="F23" s="47">
        <v>21681</v>
      </c>
      <c r="G23" s="47">
        <v>1081</v>
      </c>
      <c r="K23" s="100"/>
      <c r="L23" s="82" t="s">
        <v>780</v>
      </c>
      <c r="M23" s="64">
        <f t="shared" si="0"/>
        <v>13640</v>
      </c>
      <c r="N23" s="64">
        <f t="shared" si="1"/>
        <v>13640</v>
      </c>
      <c r="O23" s="64">
        <f t="shared" si="2"/>
        <v>0</v>
      </c>
      <c r="P23" s="83"/>
      <c r="Q23" s="64">
        <f t="shared" si="3"/>
        <v>22762</v>
      </c>
      <c r="R23" s="64">
        <f t="shared" si="4"/>
        <v>21681</v>
      </c>
      <c r="S23" s="84">
        <f t="shared" si="5"/>
        <v>1081</v>
      </c>
      <c r="T23" s="101"/>
    </row>
    <row r="24" spans="1:20" ht="15">
      <c r="A24" s="25" t="s">
        <v>830</v>
      </c>
      <c r="B24" s="47">
        <v>118441</v>
      </c>
      <c r="C24" s="47">
        <v>17441</v>
      </c>
      <c r="D24" s="47">
        <v>101000</v>
      </c>
      <c r="E24" s="47">
        <v>233052</v>
      </c>
      <c r="F24" s="47">
        <v>105502</v>
      </c>
      <c r="G24" s="47">
        <v>127550</v>
      </c>
      <c r="K24" s="100"/>
      <c r="L24" s="82" t="s">
        <v>830</v>
      </c>
      <c r="M24" s="64">
        <f t="shared" si="0"/>
        <v>118441</v>
      </c>
      <c r="N24" s="64">
        <f t="shared" si="1"/>
        <v>17441</v>
      </c>
      <c r="O24" s="64">
        <f t="shared" si="2"/>
        <v>101000</v>
      </c>
      <c r="P24" s="83"/>
      <c r="Q24" s="64">
        <f t="shared" si="3"/>
        <v>233052</v>
      </c>
      <c r="R24" s="64">
        <f t="shared" si="4"/>
        <v>105502</v>
      </c>
      <c r="S24" s="84">
        <f t="shared" si="5"/>
        <v>127550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18745</v>
      </c>
      <c r="F25" s="47">
        <v>18429</v>
      </c>
      <c r="G25" s="47">
        <v>316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18745</v>
      </c>
      <c r="R25" s="64">
        <f t="shared" si="4"/>
        <v>18429</v>
      </c>
      <c r="S25" s="84">
        <f t="shared" si="5"/>
        <v>316</v>
      </c>
      <c r="T25" s="101"/>
    </row>
    <row r="26" spans="1:20" ht="15">
      <c r="A26" s="25" t="s">
        <v>988</v>
      </c>
      <c r="B26" s="47">
        <v>44099</v>
      </c>
      <c r="C26" s="47">
        <v>34000</v>
      </c>
      <c r="D26" s="47">
        <v>10099</v>
      </c>
      <c r="E26" s="47">
        <v>124495</v>
      </c>
      <c r="F26" s="47">
        <v>73705</v>
      </c>
      <c r="G26" s="47">
        <v>50790</v>
      </c>
      <c r="K26" s="100"/>
      <c r="L26" s="82" t="s">
        <v>988</v>
      </c>
      <c r="M26" s="64">
        <f t="shared" si="0"/>
        <v>44099</v>
      </c>
      <c r="N26" s="64">
        <f t="shared" si="1"/>
        <v>34000</v>
      </c>
      <c r="O26" s="64">
        <f t="shared" si="2"/>
        <v>10099</v>
      </c>
      <c r="P26" s="83"/>
      <c r="Q26" s="64">
        <f t="shared" si="3"/>
        <v>124495</v>
      </c>
      <c r="R26" s="64">
        <f t="shared" si="4"/>
        <v>73705</v>
      </c>
      <c r="S26" s="84">
        <f t="shared" si="5"/>
        <v>50790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78653</v>
      </c>
      <c r="F27" s="47">
        <v>78336</v>
      </c>
      <c r="G27" s="47">
        <v>317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78653</v>
      </c>
      <c r="R27" s="64">
        <f t="shared" si="4"/>
        <v>78336</v>
      </c>
      <c r="S27" s="84">
        <f t="shared" si="5"/>
        <v>317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120567</v>
      </c>
      <c r="F28" s="47">
        <v>120567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120567</v>
      </c>
      <c r="R28" s="64">
        <f t="shared" si="4"/>
        <v>120567</v>
      </c>
      <c r="S28" s="84">
        <f t="shared" si="5"/>
        <v>0</v>
      </c>
      <c r="T28" s="101"/>
    </row>
    <row r="29" spans="1:20" ht="15">
      <c r="A29" s="25" t="s">
        <v>1709</v>
      </c>
      <c r="B29" s="26"/>
      <c r="C29" s="26"/>
      <c r="D29" s="26"/>
      <c r="E29" s="26"/>
      <c r="F29" s="26"/>
      <c r="G29" s="26"/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554640</v>
      </c>
      <c r="N30" s="86">
        <f>SUM(N7:N28)</f>
        <v>322607</v>
      </c>
      <c r="O30" s="86">
        <f>SUM(O7:O28)</f>
        <v>232033</v>
      </c>
      <c r="P30" s="87"/>
      <c r="Q30" s="86">
        <f>SUM(Q7:Q28)</f>
        <v>2718101</v>
      </c>
      <c r="R30" s="86">
        <f>SUM(R7:R28)</f>
        <v>2220696</v>
      </c>
      <c r="S30" s="88">
        <f>SUM(S7:S28)</f>
        <v>497405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1970</v>
      </c>
      <c r="M32" s="158">
        <v>52131</v>
      </c>
      <c r="N32" s="158">
        <v>47066</v>
      </c>
      <c r="O32" s="158">
        <v>5065</v>
      </c>
      <c r="P32" s="162"/>
      <c r="Q32" s="158">
        <v>2695414</v>
      </c>
      <c r="R32" s="158">
        <v>2381720</v>
      </c>
      <c r="S32" s="158">
        <v>307470</v>
      </c>
      <c r="T32" s="159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1873</v>
      </c>
      <c r="B1"/>
      <c r="D1"/>
      <c r="F1"/>
    </row>
    <row r="2" spans="1:22" s="12" customFormat="1" ht="12.75">
      <c r="A2" s="12" t="s">
        <v>1874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22236</v>
      </c>
      <c r="G7" s="17">
        <f aca="true" t="shared" si="0" ref="G7:T7">SUM(G31:G53)</f>
        <v>3342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7700</v>
      </c>
      <c r="T7" s="17">
        <f t="shared" si="0"/>
        <v>40495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9049</v>
      </c>
      <c r="G8" s="17">
        <f aca="true" t="shared" si="1" ref="G8:T8">SUM(G54:G123)</f>
        <v>11192</v>
      </c>
      <c r="H8" s="17">
        <f t="shared" si="1"/>
        <v>0</v>
      </c>
      <c r="I8" s="17">
        <f t="shared" si="1"/>
        <v>1016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15815</v>
      </c>
      <c r="N8" s="17">
        <f t="shared" si="1"/>
        <v>2118</v>
      </c>
      <c r="O8" s="17">
        <f t="shared" si="1"/>
        <v>17825</v>
      </c>
      <c r="P8" s="17">
        <f t="shared" si="1"/>
        <v>0</v>
      </c>
      <c r="Q8" s="17">
        <f t="shared" si="1"/>
        <v>0</v>
      </c>
      <c r="R8" s="17">
        <f t="shared" si="1"/>
        <v>624</v>
      </c>
      <c r="S8" s="17">
        <f t="shared" si="1"/>
        <v>0</v>
      </c>
      <c r="T8" s="17">
        <f t="shared" si="1"/>
        <v>2696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13435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553</v>
      </c>
      <c r="K9" s="17">
        <f t="shared" si="2"/>
        <v>0</v>
      </c>
      <c r="L9" s="17">
        <f t="shared" si="2"/>
        <v>0</v>
      </c>
      <c r="M9" s="17">
        <f t="shared" si="2"/>
        <v>134228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40268</v>
      </c>
      <c r="T9" s="17">
        <f t="shared" si="2"/>
        <v>8734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9100</v>
      </c>
      <c r="H10" s="17">
        <f t="shared" si="3"/>
        <v>0</v>
      </c>
      <c r="I10" s="17">
        <f t="shared" si="3"/>
        <v>2800</v>
      </c>
      <c r="J10" s="17">
        <f t="shared" si="3"/>
        <v>1965</v>
      </c>
      <c r="K10" s="17">
        <f t="shared" si="3"/>
        <v>0</v>
      </c>
      <c r="L10" s="17">
        <f t="shared" si="3"/>
        <v>0</v>
      </c>
      <c r="M10" s="17">
        <f t="shared" si="3"/>
        <v>13741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5689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5600</v>
      </c>
      <c r="T11" s="17">
        <f t="shared" si="4"/>
        <v>533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820</v>
      </c>
      <c r="T12" s="17">
        <f t="shared" si="5"/>
        <v>5757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51996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2114</v>
      </c>
      <c r="J13" s="17">
        <f t="shared" si="6"/>
        <v>4080</v>
      </c>
      <c r="K13" s="17">
        <f t="shared" si="6"/>
        <v>0</v>
      </c>
      <c r="L13" s="17">
        <f t="shared" si="6"/>
        <v>0</v>
      </c>
      <c r="M13" s="17">
        <f t="shared" si="6"/>
        <v>298209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315500</v>
      </c>
      <c r="T13" s="17">
        <f t="shared" si="6"/>
        <v>310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2743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2207</v>
      </c>
      <c r="K14" s="17">
        <f t="shared" si="7"/>
        <v>0</v>
      </c>
      <c r="L14" s="17">
        <f t="shared" si="7"/>
        <v>960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3940</v>
      </c>
      <c r="T14" s="17">
        <f t="shared" si="7"/>
        <v>5191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85268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5339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160881</v>
      </c>
      <c r="H17" s="17">
        <f t="shared" si="10"/>
        <v>0</v>
      </c>
      <c r="I17" s="17">
        <f t="shared" si="10"/>
        <v>0</v>
      </c>
      <c r="J17" s="17">
        <f t="shared" si="10"/>
        <v>6125</v>
      </c>
      <c r="K17" s="17">
        <f t="shared" si="10"/>
        <v>0</v>
      </c>
      <c r="L17" s="17">
        <f t="shared" si="10"/>
        <v>0</v>
      </c>
      <c r="M17" s="17">
        <f t="shared" si="10"/>
        <v>84028</v>
      </c>
      <c r="N17" s="17">
        <f t="shared" si="10"/>
        <v>0</v>
      </c>
      <c r="O17" s="17">
        <f t="shared" si="10"/>
        <v>29388</v>
      </c>
      <c r="P17" s="17">
        <f t="shared" si="10"/>
        <v>110</v>
      </c>
      <c r="Q17" s="17">
        <f t="shared" si="10"/>
        <v>0</v>
      </c>
      <c r="R17" s="17">
        <f t="shared" si="10"/>
        <v>0</v>
      </c>
      <c r="S17" s="17">
        <f t="shared" si="10"/>
        <v>13164</v>
      </c>
      <c r="T17" s="17">
        <f t="shared" si="10"/>
        <v>2086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158987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2848</v>
      </c>
      <c r="K18" s="17">
        <f t="shared" si="11"/>
        <v>0</v>
      </c>
      <c r="L18" s="17">
        <f t="shared" si="11"/>
        <v>0</v>
      </c>
      <c r="M18" s="17">
        <f t="shared" si="11"/>
        <v>146683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932430</v>
      </c>
      <c r="T18" s="17">
        <f t="shared" si="11"/>
        <v>6121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44718</v>
      </c>
      <c r="G19" s="17">
        <f aca="true" t="shared" si="12" ref="G19:T19">SUM(G353:G405)</f>
        <v>6542</v>
      </c>
      <c r="H19" s="17">
        <f t="shared" si="12"/>
        <v>0</v>
      </c>
      <c r="I19" s="17">
        <f t="shared" si="12"/>
        <v>0</v>
      </c>
      <c r="J19" s="17">
        <f t="shared" si="12"/>
        <v>249</v>
      </c>
      <c r="K19" s="17">
        <f t="shared" si="12"/>
        <v>0</v>
      </c>
      <c r="L19" s="17">
        <f t="shared" si="12"/>
        <v>0</v>
      </c>
      <c r="M19" s="17">
        <f t="shared" si="12"/>
        <v>42130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21142</v>
      </c>
      <c r="T19" s="17">
        <f t="shared" si="12"/>
        <v>10186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13585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53841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7464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33920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4151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23245</v>
      </c>
      <c r="N21" s="17">
        <f t="shared" si="14"/>
        <v>4236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1920</v>
      </c>
      <c r="T21" s="17">
        <f t="shared" si="14"/>
        <v>6414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27790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44106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1453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13640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4593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4800</v>
      </c>
      <c r="T23" s="17">
        <f t="shared" si="16"/>
        <v>14957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118441</v>
      </c>
      <c r="G24" s="17">
        <f aca="true" t="shared" si="17" ref="G24:T24">SUM(G509:G529)</f>
        <v>2519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101177</v>
      </c>
      <c r="N24" s="17">
        <f t="shared" si="17"/>
        <v>65977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8740</v>
      </c>
      <c r="T24" s="17">
        <f t="shared" si="17"/>
        <v>5004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8711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44099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255415</v>
      </c>
      <c r="T26" s="17">
        <f t="shared" si="19"/>
        <v>988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23838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9951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303178</v>
      </c>
      <c r="N28" s="17">
        <f t="shared" si="21"/>
        <v>0</v>
      </c>
      <c r="O28" s="17">
        <f t="shared" si="21"/>
        <v>317563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5663</v>
      </c>
      <c r="T28" s="17">
        <f t="shared" si="21"/>
        <v>34725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554640</v>
      </c>
      <c r="G29" s="17">
        <f aca="true" t="shared" si="22" ref="G29:T29">SUM(G7:G28)</f>
        <v>217414</v>
      </c>
      <c r="H29" s="17">
        <f t="shared" si="22"/>
        <v>0</v>
      </c>
      <c r="I29" s="17">
        <f t="shared" si="22"/>
        <v>10081</v>
      </c>
      <c r="J29" s="17">
        <f t="shared" si="22"/>
        <v>27046</v>
      </c>
      <c r="K29" s="17">
        <f t="shared" si="22"/>
        <v>0</v>
      </c>
      <c r="L29" s="17">
        <f t="shared" si="22"/>
        <v>960</v>
      </c>
      <c r="M29" s="17">
        <f t="shared" si="22"/>
        <v>1345650</v>
      </c>
      <c r="N29" s="17">
        <f t="shared" si="22"/>
        <v>72331</v>
      </c>
      <c r="O29" s="17">
        <f t="shared" si="22"/>
        <v>364776</v>
      </c>
      <c r="P29" s="17">
        <f t="shared" si="22"/>
        <v>110</v>
      </c>
      <c r="Q29" s="17">
        <f t="shared" si="22"/>
        <v>0</v>
      </c>
      <c r="R29" s="17">
        <f t="shared" si="22"/>
        <v>624</v>
      </c>
      <c r="S29" s="17">
        <f t="shared" si="22"/>
        <v>1617102</v>
      </c>
      <c r="T29" s="17">
        <f t="shared" si="22"/>
        <v>182804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1846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4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1845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1845</v>
      </c>
      <c r="W33" s="59"/>
      <c r="X33" s="46"/>
      <c r="Y33" s="4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1845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5136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7200</v>
      </c>
      <c r="T35" s="64">
        <v>32948</v>
      </c>
      <c r="U35" s="33"/>
      <c r="V35" s="161" t="s">
        <v>1846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1200</v>
      </c>
      <c r="U36" s="33"/>
      <c r="V36" s="161" t="s">
        <v>1846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1845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17100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1845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1968</v>
      </c>
      <c r="U39" s="33"/>
      <c r="V39" s="161" t="s">
        <v>1846</v>
      </c>
      <c r="W39" s="59"/>
      <c r="X39" s="46"/>
      <c r="Y39" s="27"/>
      <c r="Z39" s="4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4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1845</v>
      </c>
      <c r="W40" s="59"/>
      <c r="X40" s="46"/>
      <c r="Y40" s="4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1845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4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1" t="s">
        <v>1845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4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768</v>
      </c>
      <c r="U43" s="33"/>
      <c r="V43" s="161" t="s">
        <v>1845</v>
      </c>
      <c r="W43" s="59"/>
      <c r="X43" s="46"/>
      <c r="Y43" s="27"/>
      <c r="Z43" s="27"/>
      <c r="AA43" s="27"/>
      <c r="AB43" s="4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1845</v>
      </c>
      <c r="W44" s="59"/>
      <c r="X44" s="46"/>
      <c r="Y44" s="27"/>
      <c r="Z44" s="4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1845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1845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160</v>
      </c>
      <c r="U47" s="33"/>
      <c r="V47" s="161" t="s">
        <v>1875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1845</v>
      </c>
      <c r="W48" s="59"/>
      <c r="X48" s="46"/>
      <c r="Y48" s="27"/>
      <c r="Z48" s="27"/>
      <c r="AA48" s="27"/>
      <c r="AB48" s="27"/>
      <c r="AC48" s="27"/>
      <c r="AD48" s="27"/>
      <c r="AE48" s="27"/>
      <c r="AF48" s="4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1875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1875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336</v>
      </c>
      <c r="U51" s="33"/>
      <c r="V51" s="161" t="s">
        <v>1845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2346</v>
      </c>
      <c r="U52" s="33"/>
      <c r="V52" s="161" t="s">
        <v>1875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4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3342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500</v>
      </c>
      <c r="T53" s="64">
        <v>769</v>
      </c>
      <c r="U53" s="33"/>
      <c r="V53" s="161" t="s">
        <v>1846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47"/>
      <c r="AH53" s="27"/>
      <c r="AI53" s="27"/>
      <c r="AJ53" s="27"/>
      <c r="AK53" s="27"/>
      <c r="AL53" s="27"/>
      <c r="AM53" s="2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1845</v>
      </c>
      <c r="W54" s="59"/>
      <c r="X54" s="46"/>
      <c r="Y54" s="27"/>
      <c r="Z54" s="27"/>
      <c r="AA54" s="27"/>
      <c r="AB54" s="27"/>
      <c r="AC54" s="27"/>
      <c r="AD54" s="27"/>
      <c r="AE54" s="27"/>
      <c r="AF54" s="47"/>
      <c r="AG54" s="27"/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1845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1845</v>
      </c>
      <c r="W56" s="59"/>
      <c r="X56" s="46"/>
      <c r="Y56" s="27"/>
      <c r="Z56" s="27"/>
      <c r="AA56" s="27"/>
      <c r="AB56" s="27"/>
      <c r="AC56" s="27"/>
      <c r="AD56" s="27"/>
      <c r="AE56" s="27"/>
      <c r="AF56" s="47"/>
      <c r="AG56" s="27"/>
      <c r="AH56" s="27"/>
      <c r="AI56" s="27"/>
      <c r="AJ56" s="27"/>
      <c r="AK56" s="27"/>
      <c r="AL56" s="27"/>
      <c r="AM56" s="2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1875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1846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1846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1846</v>
      </c>
      <c r="W60" s="59"/>
      <c r="X60" s="46"/>
      <c r="Y60" s="4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1845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1845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47"/>
      <c r="AM62" s="2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1" t="s">
        <v>1875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2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1875</v>
      </c>
      <c r="W64" s="59"/>
      <c r="X64" s="46"/>
      <c r="Y64" s="27"/>
      <c r="Z64" s="27"/>
      <c r="AA64" s="27"/>
      <c r="AB64" s="27"/>
      <c r="AC64" s="47"/>
      <c r="AD64" s="27"/>
      <c r="AE64" s="27"/>
      <c r="AF64" s="27"/>
      <c r="AG64" s="27"/>
      <c r="AH64" s="27"/>
      <c r="AI64" s="27"/>
      <c r="AJ64" s="27"/>
      <c r="AK64" s="27"/>
      <c r="AL64" s="4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4500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1846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7"/>
      <c r="AM65" s="2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1875</v>
      </c>
      <c r="W66" s="59"/>
      <c r="X66" s="46"/>
      <c r="Y66" s="27"/>
      <c r="Z66" s="27"/>
      <c r="AA66" s="27"/>
      <c r="AB66" s="27"/>
      <c r="AC66" s="27"/>
      <c r="AD66" s="27"/>
      <c r="AE66" s="27"/>
      <c r="AF66" s="47"/>
      <c r="AG66" s="27"/>
      <c r="AH66" s="27"/>
      <c r="AI66" s="27"/>
      <c r="AJ66" s="27"/>
      <c r="AK66" s="27"/>
      <c r="AL66" s="27"/>
      <c r="AM66" s="2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1845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802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1845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1845</v>
      </c>
      <c r="W69" s="59"/>
      <c r="X69" s="46"/>
      <c r="Y69" s="27"/>
      <c r="Z69" s="27"/>
      <c r="AA69" s="27"/>
      <c r="AB69" s="4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17825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1875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1845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1845</v>
      </c>
      <c r="W72" s="59"/>
      <c r="X72" s="46"/>
      <c r="Y72" s="27"/>
      <c r="Z72" s="27"/>
      <c r="AA72" s="27"/>
      <c r="AB72" s="27"/>
      <c r="AC72" s="4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1016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300</v>
      </c>
      <c r="U73" s="33"/>
      <c r="V73" s="161" t="s">
        <v>1845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1846</v>
      </c>
      <c r="W74" s="59"/>
      <c r="X74" s="46"/>
      <c r="Y74" s="27"/>
      <c r="Z74" s="4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2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11192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1875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1846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1845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1875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1845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4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1845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1845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1845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1" t="s">
        <v>1845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1845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1846</v>
      </c>
      <c r="W85" s="59"/>
      <c r="X85" s="46"/>
      <c r="Y85" s="47"/>
      <c r="Z85" s="27"/>
      <c r="AA85" s="27"/>
      <c r="AB85" s="27"/>
      <c r="AC85" s="47"/>
      <c r="AD85" s="27"/>
      <c r="AE85" s="27"/>
      <c r="AF85" s="47"/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1845</v>
      </c>
      <c r="W86" s="59"/>
      <c r="X86" s="46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384</v>
      </c>
      <c r="U87" s="33"/>
      <c r="V87" s="161" t="s">
        <v>1845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1845</v>
      </c>
      <c r="W88" s="59"/>
      <c r="X88" s="46"/>
      <c r="Y88" s="47"/>
      <c r="Z88" s="27"/>
      <c r="AA88" s="27"/>
      <c r="AB88" s="47"/>
      <c r="AC88" s="27"/>
      <c r="AD88" s="27"/>
      <c r="AE88" s="27"/>
      <c r="AF88" s="47"/>
      <c r="AG88" s="27"/>
      <c r="AH88" s="27"/>
      <c r="AI88" s="27"/>
      <c r="AJ88" s="27"/>
      <c r="AK88" s="27"/>
      <c r="AL88" s="4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6601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293</v>
      </c>
      <c r="U89" s="33"/>
      <c r="V89" s="161" t="s">
        <v>1846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1875</v>
      </c>
      <c r="W90" s="59"/>
      <c r="X90" s="46"/>
      <c r="Y90" s="27"/>
      <c r="Z90" s="27"/>
      <c r="AA90" s="27"/>
      <c r="AB90" s="27"/>
      <c r="AC90" s="27"/>
      <c r="AD90" s="27"/>
      <c r="AE90" s="4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1845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1845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1845</v>
      </c>
      <c r="W93" s="59"/>
      <c r="X93" s="46"/>
      <c r="Y93" s="4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1875</v>
      </c>
      <c r="W94" s="59"/>
      <c r="X94" s="46"/>
      <c r="Y94" s="27"/>
      <c r="Z94" s="27"/>
      <c r="AA94" s="27"/>
      <c r="AB94" s="27"/>
      <c r="AC94" s="4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1875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1845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4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1875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9214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1845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1845</v>
      </c>
      <c r="W99" s="59"/>
      <c r="X99" s="46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1846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1845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4549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1845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1845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462</v>
      </c>
      <c r="U104" s="33"/>
      <c r="V104" s="161" t="s">
        <v>1846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1846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1845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1845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1845</v>
      </c>
      <c r="W108" s="59"/>
      <c r="X108" s="46"/>
      <c r="Y108" s="4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968</v>
      </c>
      <c r="U109" s="33"/>
      <c r="V109" s="161" t="s">
        <v>1845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1846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1845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1846</v>
      </c>
      <c r="W112" s="59"/>
      <c r="X112" s="46"/>
      <c r="Y112" s="27"/>
      <c r="Z112" s="27"/>
      <c r="AA112" s="27"/>
      <c r="AB112" s="27"/>
      <c r="AC112" s="47"/>
      <c r="AD112" s="27"/>
      <c r="AE112" s="27"/>
      <c r="AF112" s="47"/>
      <c r="AG112" s="27"/>
      <c r="AH112" s="27"/>
      <c r="AI112" s="27"/>
      <c r="AJ112" s="27"/>
      <c r="AK112" s="27"/>
      <c r="AL112" s="47"/>
      <c r="AM112" s="2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1845</v>
      </c>
      <c r="W113" s="59"/>
      <c r="X113" s="46"/>
      <c r="Y113" s="27"/>
      <c r="Z113" s="47"/>
      <c r="AA113" s="27"/>
      <c r="AB113" s="27"/>
      <c r="AC113" s="27"/>
      <c r="AD113" s="27"/>
      <c r="AE113" s="27"/>
      <c r="AF113" s="27"/>
      <c r="AG113" s="27"/>
      <c r="AH113" s="27"/>
      <c r="AI113" s="47"/>
      <c r="AJ113" s="27"/>
      <c r="AK113" s="27"/>
      <c r="AL113" s="2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1845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1845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47"/>
      <c r="AI115" s="27"/>
      <c r="AJ115" s="27"/>
      <c r="AK115" s="27"/>
      <c r="AL115" s="27"/>
      <c r="AM115" s="2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1845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1845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1845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1846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624</v>
      </c>
      <c r="S120" s="64">
        <v>0</v>
      </c>
      <c r="T120" s="64">
        <v>288</v>
      </c>
      <c r="U120" s="33"/>
      <c r="V120" s="161" t="s">
        <v>1845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4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1846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1316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1845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4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1845</v>
      </c>
      <c r="W123" s="59"/>
      <c r="X123" s="46"/>
      <c r="Y123" s="4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1875</v>
      </c>
      <c r="W124" s="59"/>
      <c r="X124" s="46"/>
      <c r="Y124" s="47"/>
      <c r="Z124" s="27"/>
      <c r="AA124" s="27"/>
      <c r="AB124" s="27"/>
      <c r="AC124" s="27"/>
      <c r="AD124" s="27"/>
      <c r="AE124" s="27"/>
      <c r="AF124" s="47"/>
      <c r="AG124" s="27"/>
      <c r="AH124" s="27"/>
      <c r="AI124" s="27"/>
      <c r="AJ124" s="27"/>
      <c r="AK124" s="2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1845</v>
      </c>
      <c r="W125" s="59"/>
      <c r="X125" s="46"/>
      <c r="Y125" s="27"/>
      <c r="Z125" s="27"/>
      <c r="AA125" s="27"/>
      <c r="AB125" s="27"/>
      <c r="AC125" s="4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27204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1846</v>
      </c>
      <c r="W126" s="59"/>
      <c r="X126" s="46"/>
      <c r="Y126" s="4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4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1846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1845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1875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1845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4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1875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4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1846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192</v>
      </c>
      <c r="U133" s="33"/>
      <c r="V133" s="161" t="s">
        <v>1845</v>
      </c>
      <c r="W133" s="59"/>
      <c r="X133" s="46"/>
      <c r="Y133" s="4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1845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1845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5433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1846</v>
      </c>
      <c r="W136" s="59"/>
      <c r="X136" s="46"/>
      <c r="Y136" s="27"/>
      <c r="Z136" s="4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1845</v>
      </c>
      <c r="W137" s="59"/>
      <c r="X137" s="46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1845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1200</v>
      </c>
      <c r="U139" s="33"/>
      <c r="V139" s="161" t="s">
        <v>1845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1845</v>
      </c>
      <c r="W140" s="59"/>
      <c r="X140" s="46"/>
      <c r="Y140" s="4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1042</v>
      </c>
      <c r="U141" s="33"/>
      <c r="V141" s="161" t="s">
        <v>1846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1846</v>
      </c>
      <c r="W142" s="59"/>
      <c r="X142" s="46"/>
      <c r="Y142" s="27"/>
      <c r="Z142" s="27"/>
      <c r="AA142" s="27"/>
      <c r="AB142" s="27"/>
      <c r="AC142" s="47"/>
      <c r="AD142" s="27"/>
      <c r="AE142" s="27"/>
      <c r="AF142" s="27"/>
      <c r="AG142" s="27"/>
      <c r="AH142" s="27"/>
      <c r="AI142" s="27"/>
      <c r="AJ142" s="27"/>
      <c r="AK142" s="27"/>
      <c r="AL142" s="4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1" t="s">
        <v>1845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1875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840</v>
      </c>
      <c r="U145" s="33"/>
      <c r="V145" s="161" t="s">
        <v>1846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 t="s">
        <v>1715</v>
      </c>
      <c r="G146" s="64" t="s">
        <v>1715</v>
      </c>
      <c r="H146" s="64" t="s">
        <v>1715</v>
      </c>
      <c r="I146" s="64" t="s">
        <v>1715</v>
      </c>
      <c r="J146" s="64" t="s">
        <v>1715</v>
      </c>
      <c r="K146" s="64" t="s">
        <v>1715</v>
      </c>
      <c r="L146" s="64" t="s">
        <v>1715</v>
      </c>
      <c r="M146" s="64" t="s">
        <v>1715</v>
      </c>
      <c r="N146" s="64" t="s">
        <v>1715</v>
      </c>
      <c r="O146" s="64" t="s">
        <v>1715</v>
      </c>
      <c r="P146" s="64" t="s">
        <v>1715</v>
      </c>
      <c r="Q146" s="64" t="s">
        <v>1715</v>
      </c>
      <c r="R146" s="64" t="s">
        <v>1715</v>
      </c>
      <c r="S146" s="64" t="s">
        <v>1715</v>
      </c>
      <c r="T146" s="64" t="s">
        <v>1715</v>
      </c>
      <c r="U146" s="33"/>
      <c r="V146" s="118" t="s">
        <v>1715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4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13435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1845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1875</v>
      </c>
      <c r="W148" s="59"/>
      <c r="X148" s="46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1846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1875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1845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680</v>
      </c>
      <c r="U152" s="33"/>
      <c r="V152" s="161" t="s">
        <v>1845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1875</v>
      </c>
      <c r="W153" s="59"/>
      <c r="X153" s="46"/>
      <c r="Y153" s="4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1845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768</v>
      </c>
      <c r="T155" s="64">
        <v>0</v>
      </c>
      <c r="U155" s="33"/>
      <c r="V155" s="161" t="s">
        <v>1875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4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1845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35700</v>
      </c>
      <c r="T157" s="64">
        <v>0</v>
      </c>
      <c r="U157" s="33"/>
      <c r="V157" s="161" t="s">
        <v>1845</v>
      </c>
      <c r="W157" s="59"/>
      <c r="X157" s="46"/>
      <c r="Y157" s="4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1" t="s">
        <v>1846</v>
      </c>
      <c r="W158" s="59"/>
      <c r="X158" s="46"/>
      <c r="Y158" s="27"/>
      <c r="Z158" s="27"/>
      <c r="AA158" s="27"/>
      <c r="AB158" s="4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553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1200</v>
      </c>
      <c r="T159" s="64">
        <v>3580</v>
      </c>
      <c r="U159" s="33"/>
      <c r="V159" s="161" t="s">
        <v>1846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47"/>
      <c r="AG159" s="27"/>
      <c r="AH159" s="27"/>
      <c r="AI159" s="27"/>
      <c r="AJ159" s="27"/>
      <c r="AK159" s="27"/>
      <c r="AL159" s="27"/>
      <c r="AM159" s="2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2600</v>
      </c>
      <c r="T160" s="64">
        <v>0</v>
      </c>
      <c r="U160" s="33"/>
      <c r="V160" s="161" t="s">
        <v>1845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4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101591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1845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1200</v>
      </c>
      <c r="U162" s="33"/>
      <c r="V162" s="161" t="s">
        <v>1846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47"/>
      <c r="AH162" s="27"/>
      <c r="AI162" s="27"/>
      <c r="AJ162" s="27"/>
      <c r="AK162" s="2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1846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4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1875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1845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1845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4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1845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1320</v>
      </c>
      <c r="U168" s="33"/>
      <c r="V168" s="161" t="s">
        <v>1845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1875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4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1846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1845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47"/>
      <c r="AG171" s="27"/>
      <c r="AH171" s="27"/>
      <c r="AI171" s="27"/>
      <c r="AJ171" s="27"/>
      <c r="AK171" s="27"/>
      <c r="AL171" s="27"/>
      <c r="AM171" s="2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2800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160</v>
      </c>
      <c r="U172" s="33"/>
      <c r="V172" s="161" t="s">
        <v>1875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1</v>
      </c>
      <c r="U173" s="33"/>
      <c r="V173" s="161" t="s">
        <v>1846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47"/>
      <c r="AG173" s="27"/>
      <c r="AH173" s="27"/>
      <c r="AI173" s="27"/>
      <c r="AJ173" s="27"/>
      <c r="AK173" s="27"/>
      <c r="AL173" s="27"/>
      <c r="AM173" s="2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1846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1845</v>
      </c>
      <c r="W175" s="59"/>
      <c r="X175" s="46"/>
      <c r="Y175" s="47"/>
      <c r="Z175" s="27"/>
      <c r="AA175" s="27"/>
      <c r="AB175" s="27"/>
      <c r="AC175" s="47"/>
      <c r="AD175" s="27"/>
      <c r="AE175" s="27"/>
      <c r="AF175" s="27"/>
      <c r="AG175" s="27"/>
      <c r="AH175" s="27"/>
      <c r="AI175" s="27"/>
      <c r="AJ175" s="27"/>
      <c r="AK175" s="27"/>
      <c r="AL175" s="4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1845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1846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1628</v>
      </c>
      <c r="U178" s="33"/>
      <c r="V178" s="161" t="s">
        <v>1845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1845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47"/>
      <c r="AM179" s="2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1965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1875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1845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180</v>
      </c>
      <c r="U182" s="33"/>
      <c r="V182" s="161" t="s">
        <v>1845</v>
      </c>
      <c r="W182" s="59"/>
      <c r="X182" s="46"/>
      <c r="Y182" s="47"/>
      <c r="Z182" s="47"/>
      <c r="AA182" s="27"/>
      <c r="AB182" s="27"/>
      <c r="AC182" s="27"/>
      <c r="AD182" s="27"/>
      <c r="AE182" s="27"/>
      <c r="AF182" s="47"/>
      <c r="AG182" s="47"/>
      <c r="AH182" s="27"/>
      <c r="AI182" s="27"/>
      <c r="AJ182" s="27"/>
      <c r="AK182" s="27"/>
      <c r="AL182" s="2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 t="s">
        <v>1715</v>
      </c>
      <c r="G183" s="64" t="s">
        <v>1715</v>
      </c>
      <c r="H183" s="64" t="s">
        <v>1715</v>
      </c>
      <c r="I183" s="64" t="s">
        <v>1715</v>
      </c>
      <c r="J183" s="64" t="s">
        <v>1715</v>
      </c>
      <c r="K183" s="64" t="s">
        <v>1715</v>
      </c>
      <c r="L183" s="64" t="s">
        <v>1715</v>
      </c>
      <c r="M183" s="64" t="s">
        <v>1715</v>
      </c>
      <c r="N183" s="64" t="s">
        <v>1715</v>
      </c>
      <c r="O183" s="64" t="s">
        <v>1715</v>
      </c>
      <c r="P183" s="64" t="s">
        <v>1715</v>
      </c>
      <c r="Q183" s="64" t="s">
        <v>1715</v>
      </c>
      <c r="R183" s="64" t="s">
        <v>1715</v>
      </c>
      <c r="S183" s="64" t="s">
        <v>1715</v>
      </c>
      <c r="T183" s="64" t="s">
        <v>1715</v>
      </c>
      <c r="U183" s="33"/>
      <c r="V183" s="118" t="s">
        <v>1715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1846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47"/>
      <c r="AG184" s="27"/>
      <c r="AH184" s="27"/>
      <c r="AI184" s="27"/>
      <c r="AJ184" s="27"/>
      <c r="AK184" s="27"/>
      <c r="AL184" s="27"/>
      <c r="AM184" s="2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1845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1845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1845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1875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1846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1875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1845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1845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1875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1845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1845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4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1845</v>
      </c>
      <c r="W196" s="59"/>
      <c r="X196" s="46"/>
      <c r="Y196" s="47"/>
      <c r="Z196" s="27"/>
      <c r="AA196" s="27"/>
      <c r="AB196" s="27"/>
      <c r="AC196" s="4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1846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1846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47"/>
      <c r="AM198" s="2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9100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13741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2400</v>
      </c>
      <c r="U199" s="33"/>
      <c r="V199" s="161" t="s">
        <v>1845</v>
      </c>
      <c r="W199" s="59"/>
      <c r="X199" s="46"/>
      <c r="Y199" s="4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1" t="s">
        <v>1875</v>
      </c>
      <c r="W200" s="59"/>
      <c r="X200" s="46"/>
      <c r="Y200" s="27"/>
      <c r="Z200" s="4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1845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1845</v>
      </c>
      <c r="W202" s="59"/>
      <c r="X202" s="46"/>
      <c r="Y202" s="27"/>
      <c r="Z202" s="4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1845</v>
      </c>
      <c r="W203" s="59"/>
      <c r="X203" s="46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1845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360</v>
      </c>
      <c r="U205" s="33"/>
      <c r="V205" s="161" t="s">
        <v>1846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1845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1845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1845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1845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4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1845</v>
      </c>
      <c r="W210" s="59"/>
      <c r="X210" s="46"/>
      <c r="Y210" s="27"/>
      <c r="Z210" s="27"/>
      <c r="AA210" s="27"/>
      <c r="AB210" s="27"/>
      <c r="AC210" s="27"/>
      <c r="AD210" s="27"/>
      <c r="AE210" s="27"/>
      <c r="AF210" s="47"/>
      <c r="AG210" s="27"/>
      <c r="AH210" s="47"/>
      <c r="AI210" s="27"/>
      <c r="AJ210" s="27"/>
      <c r="AK210" s="27"/>
      <c r="AL210" s="4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5600</v>
      </c>
      <c r="T211" s="64">
        <v>0</v>
      </c>
      <c r="U211" s="33"/>
      <c r="V211" s="161" t="s">
        <v>1875</v>
      </c>
      <c r="W211" s="59"/>
      <c r="X211" s="46"/>
      <c r="Y211" s="27"/>
      <c r="Z211" s="4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172</v>
      </c>
      <c r="U212" s="33"/>
      <c r="V212" s="161" t="s">
        <v>1846</v>
      </c>
      <c r="W212" s="59"/>
      <c r="X212" s="46"/>
      <c r="Y212" s="47"/>
      <c r="Z212" s="4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1845</v>
      </c>
      <c r="W213" s="59"/>
      <c r="X213" s="46"/>
      <c r="Y213" s="47"/>
      <c r="Z213" s="27"/>
      <c r="AA213" s="27"/>
      <c r="AB213" s="27"/>
      <c r="AC213" s="4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1845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1846</v>
      </c>
      <c r="W215" s="59"/>
      <c r="X215" s="46"/>
      <c r="Y215" s="47"/>
      <c r="Z215" s="4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1</v>
      </c>
      <c r="U216" s="33"/>
      <c r="V216" s="161" t="s">
        <v>1846</v>
      </c>
      <c r="W216" s="59"/>
      <c r="X216" s="46"/>
      <c r="Y216" s="4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1875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1845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1" t="s">
        <v>1875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820</v>
      </c>
      <c r="T220" s="64">
        <v>0</v>
      </c>
      <c r="U220" s="33"/>
      <c r="V220" s="161" t="s">
        <v>1845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3276</v>
      </c>
      <c r="U221" s="33"/>
      <c r="V221" s="161" t="s">
        <v>1875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1845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1" t="s">
        <v>1845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1845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432</v>
      </c>
      <c r="U225" s="33"/>
      <c r="V225" s="161" t="s">
        <v>1845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705</v>
      </c>
      <c r="U226" s="33"/>
      <c r="V226" s="161" t="s">
        <v>1875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1875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768</v>
      </c>
      <c r="U228" s="33"/>
      <c r="V228" s="161" t="s">
        <v>1875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576</v>
      </c>
      <c r="U229" s="33"/>
      <c r="V229" s="161" t="s">
        <v>1875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1" t="s">
        <v>1845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1845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27583</v>
      </c>
      <c r="G232" s="64">
        <v>0</v>
      </c>
      <c r="H232" s="64">
        <v>0</v>
      </c>
      <c r="I232" s="64">
        <v>0</v>
      </c>
      <c r="J232" s="64">
        <v>4080</v>
      </c>
      <c r="K232" s="64">
        <v>0</v>
      </c>
      <c r="L232" s="64">
        <v>0</v>
      </c>
      <c r="M232" s="64">
        <v>202482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1845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1845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1845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1845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1845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1846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1846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1845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1875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1845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4259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1" t="s">
        <v>1845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22353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1875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2060</v>
      </c>
      <c r="G244" s="64">
        <v>0</v>
      </c>
      <c r="H244" s="64">
        <v>0</v>
      </c>
      <c r="I244" s="64">
        <v>2114</v>
      </c>
      <c r="J244" s="64">
        <v>0</v>
      </c>
      <c r="K244" s="64">
        <v>0</v>
      </c>
      <c r="L244" s="64">
        <v>0</v>
      </c>
      <c r="M244" s="64">
        <v>91468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315500</v>
      </c>
      <c r="T244" s="64">
        <v>0</v>
      </c>
      <c r="U244" s="33"/>
      <c r="V244" s="161" t="s">
        <v>1875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1845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1845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1845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1845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1845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310</v>
      </c>
      <c r="U250" s="33"/>
      <c r="V250" s="161" t="s">
        <v>1846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1845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1845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960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1846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3200</v>
      </c>
      <c r="U254" s="33"/>
      <c r="V254" s="161" t="s">
        <v>1846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1845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900</v>
      </c>
      <c r="T256" s="64">
        <v>0</v>
      </c>
      <c r="U256" s="33"/>
      <c r="V256" s="161" t="s">
        <v>1845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2743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1846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2207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1875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1875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407</v>
      </c>
      <c r="U260" s="33"/>
      <c r="V260" s="161" t="s">
        <v>1846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118" t="s">
        <v>1715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1845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3040</v>
      </c>
      <c r="T263" s="64">
        <v>0</v>
      </c>
      <c r="U263" s="33"/>
      <c r="V263" s="161" t="s">
        <v>1846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1845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1875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1845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1875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1845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1845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1846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1845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1200</v>
      </c>
      <c r="U272" s="33"/>
      <c r="V272" s="161" t="s">
        <v>1845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1845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1845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1846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384</v>
      </c>
      <c r="U276" s="33"/>
      <c r="V276" s="161" t="s">
        <v>1845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1875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1845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1845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1845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13500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1845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1875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1846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1845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66296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1875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5472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1875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1846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1845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1" t="s">
        <v>1846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1846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1845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720</v>
      </c>
      <c r="U292" s="33"/>
      <c r="V292" s="161" t="s">
        <v>1845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1845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1" t="s">
        <v>1845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255</v>
      </c>
      <c r="U295" s="33"/>
      <c r="V295" s="161" t="s">
        <v>1845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61" t="s">
        <v>1845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1845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432</v>
      </c>
      <c r="U298" s="33"/>
      <c r="V298" s="161" t="s">
        <v>1845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1845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1845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1845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1846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301</v>
      </c>
      <c r="U303" s="33"/>
      <c r="V303" s="161" t="s">
        <v>1845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1845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1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1845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1845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1845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1845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1565</v>
      </c>
      <c r="U309" s="33"/>
      <c r="V309" s="161" t="s">
        <v>1845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1840</v>
      </c>
      <c r="U310" s="33"/>
      <c r="V310" s="161" t="s">
        <v>1845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1845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225</v>
      </c>
      <c r="U312" s="33"/>
      <c r="V312" s="161" t="s">
        <v>1845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1" t="s">
        <v>1875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1" t="s">
        <v>1875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1845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6125</v>
      </c>
      <c r="K316" s="64">
        <v>0</v>
      </c>
      <c r="L316" s="64">
        <v>0</v>
      </c>
      <c r="M316" s="64">
        <v>48838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13164</v>
      </c>
      <c r="T316" s="64">
        <v>0</v>
      </c>
      <c r="U316" s="33"/>
      <c r="V316" s="161" t="s">
        <v>1875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160881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110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1845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1875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1846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1685</v>
      </c>
      <c r="U320" s="33"/>
      <c r="V320" s="161" t="s">
        <v>1846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1845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29388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1845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0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1845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35188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1846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2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280</v>
      </c>
      <c r="U326" s="33"/>
      <c r="V326" s="161" t="s">
        <v>1846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121</v>
      </c>
      <c r="U327" s="33"/>
      <c r="V327" s="161" t="s">
        <v>1875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2812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1845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930030</v>
      </c>
      <c r="T329" s="64">
        <v>925</v>
      </c>
      <c r="U329" s="33"/>
      <c r="V329" s="161" t="s">
        <v>1845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1875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1845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1845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1845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1875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</v>
      </c>
      <c r="U335" s="33"/>
      <c r="V335" s="161" t="s">
        <v>1846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1078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1845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1845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1875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1875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6966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10173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4159</v>
      </c>
      <c r="U340" s="33"/>
      <c r="V340" s="161" t="s">
        <v>1845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1875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1846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1875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127000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57790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1845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1845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2848</v>
      </c>
      <c r="K346" s="64">
        <v>0</v>
      </c>
      <c r="L346" s="64">
        <v>0</v>
      </c>
      <c r="M346" s="64">
        <v>51920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1845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1845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1845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1875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1845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1845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21131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2400</v>
      </c>
      <c r="T352" s="64">
        <v>1036</v>
      </c>
      <c r="U352" s="33"/>
      <c r="V352" s="161" t="s">
        <v>1845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241</v>
      </c>
      <c r="U353" s="33"/>
      <c r="V353" s="161" t="s">
        <v>1845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1846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1845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1" t="s">
        <v>1845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1" t="s">
        <v>1845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400</v>
      </c>
      <c r="U358" s="33"/>
      <c r="V358" s="161" t="s">
        <v>1875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1845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4</v>
      </c>
      <c r="U360" s="33"/>
      <c r="V360" s="161" t="s">
        <v>1845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1" t="s">
        <v>1846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1846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6598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1" t="s">
        <v>1845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1846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1845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1845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1845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1628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192</v>
      </c>
      <c r="U368" s="33"/>
      <c r="V368" s="161" t="s">
        <v>1846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1875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4580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1846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4520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960</v>
      </c>
      <c r="T371" s="64">
        <v>190</v>
      </c>
      <c r="U371" s="33"/>
      <c r="V371" s="161" t="s">
        <v>1845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1845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1846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1846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1845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1846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934</v>
      </c>
      <c r="U377" s="33"/>
      <c r="V377" s="161" t="s">
        <v>1846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5300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1047</v>
      </c>
      <c r="U378" s="33"/>
      <c r="V378" s="161" t="s">
        <v>1875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6542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1875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21000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3402</v>
      </c>
      <c r="U380" s="33"/>
      <c r="V380" s="161" t="s">
        <v>1846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1846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33904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1846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1845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1152</v>
      </c>
      <c r="U384" s="33"/>
      <c r="V384" s="161" t="s">
        <v>1875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1846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9318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1845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1846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1845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120</v>
      </c>
      <c r="U389" s="33"/>
      <c r="V389" s="161" t="s">
        <v>1845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1875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1875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249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1942</v>
      </c>
      <c r="T392" s="64">
        <v>0</v>
      </c>
      <c r="U392" s="33"/>
      <c r="V392" s="161" t="s">
        <v>1845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1846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1845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1875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201</v>
      </c>
      <c r="U396" s="33"/>
      <c r="V396" s="161" t="s">
        <v>1845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1845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1845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1846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3</v>
      </c>
      <c r="U400" s="33"/>
      <c r="V400" s="161" t="s">
        <v>1875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1" t="s">
        <v>1845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1845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18240</v>
      </c>
      <c r="T403" s="64">
        <v>1710</v>
      </c>
      <c r="U403" s="33"/>
      <c r="V403" s="161" t="s">
        <v>1845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576</v>
      </c>
      <c r="U404" s="33"/>
      <c r="V404" s="161" t="s">
        <v>1845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1846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1846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1845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5496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1846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1845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1845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1875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360</v>
      </c>
      <c r="U412" s="33"/>
      <c r="V412" s="161" t="s">
        <v>1845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6088</v>
      </c>
      <c r="U413" s="33"/>
      <c r="V413" s="161" t="s">
        <v>1845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1845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1845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1845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1875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1845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192</v>
      </c>
      <c r="U419" s="33"/>
      <c r="V419" s="161" t="s">
        <v>1875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1846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1845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2349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1" t="s">
        <v>1845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1845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1846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1845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1" t="s">
        <v>1845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5740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1875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1875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1846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1845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1845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504</v>
      </c>
      <c r="U432" s="33"/>
      <c r="V432" s="161" t="s">
        <v>1846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1846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1845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1845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1875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1875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1845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1845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53841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320</v>
      </c>
      <c r="U440" s="33"/>
      <c r="V440" s="161" t="s">
        <v>1845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1845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1845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1845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1845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1" t="s">
        <v>1845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1845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1845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1460</v>
      </c>
      <c r="U448" s="33"/>
      <c r="V448" s="161" t="s">
        <v>1845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1875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1920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260</v>
      </c>
      <c r="U450" s="33"/>
      <c r="V450" s="161" t="s">
        <v>1845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4151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700</v>
      </c>
      <c r="U451" s="33"/>
      <c r="V451" s="161" t="s">
        <v>1875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1845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1846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1846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5385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1846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1" t="s">
        <v>1846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1845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32000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14728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1875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</v>
      </c>
      <c r="U459" s="33"/>
      <c r="V459" s="161" t="s">
        <v>1845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1845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4236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1845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1846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1846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1" t="s">
        <v>1846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1845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1" t="s">
        <v>1875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1920</v>
      </c>
      <c r="T467" s="64">
        <v>2688</v>
      </c>
      <c r="U467" s="33"/>
      <c r="V467" s="161" t="s">
        <v>1846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1280</v>
      </c>
      <c r="U468" s="33"/>
      <c r="V468" s="161" t="s">
        <v>1875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1845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18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1845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1845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24</v>
      </c>
      <c r="U473" s="33"/>
      <c r="V473" s="161" t="s">
        <v>1845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1" t="s">
        <v>1845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1" t="s">
        <v>1846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1875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1846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280</v>
      </c>
      <c r="U478" s="33"/>
      <c r="V478" s="161" t="s">
        <v>1846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1845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1845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1845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1</v>
      </c>
      <c r="U482" s="33"/>
      <c r="V482" s="161" t="s">
        <v>1846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1845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9200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1875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1875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1845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1845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192</v>
      </c>
      <c r="U488" s="33"/>
      <c r="V488" s="161" t="s">
        <v>1845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1845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27790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12709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1875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1845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980</v>
      </c>
      <c r="U492" s="33"/>
      <c r="V492" s="161" t="s">
        <v>1875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22197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1845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1845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1846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1846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1845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13640</v>
      </c>
      <c r="G498" s="64">
        <v>0</v>
      </c>
      <c r="H498" s="64">
        <v>0</v>
      </c>
      <c r="I498" s="64">
        <v>0</v>
      </c>
      <c r="J498" s="64">
        <v>4593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4800</v>
      </c>
      <c r="T498" s="64">
        <v>10440</v>
      </c>
      <c r="U498" s="33"/>
      <c r="V498" s="161" t="s">
        <v>1875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2333</v>
      </c>
      <c r="U499" s="33"/>
      <c r="V499" s="161" t="s">
        <v>1845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1846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1846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1846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1800</v>
      </c>
      <c r="U503" s="33"/>
      <c r="V503" s="161" t="s">
        <v>1846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1845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1845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1845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384</v>
      </c>
      <c r="U507" s="33"/>
      <c r="V507" s="161" t="s">
        <v>1846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1845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1845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8740</v>
      </c>
      <c r="T510" s="64">
        <v>0</v>
      </c>
      <c r="U510" s="33"/>
      <c r="V510" s="161" t="s">
        <v>1875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3248</v>
      </c>
      <c r="U511" s="33"/>
      <c r="V511" s="161" t="s">
        <v>1845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1875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1438</v>
      </c>
      <c r="U513" s="33"/>
      <c r="V513" s="161" t="s">
        <v>1845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1845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1846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118001</v>
      </c>
      <c r="G516" s="64">
        <v>2519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98987</v>
      </c>
      <c r="N516" s="64">
        <v>65977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1845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1845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1845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1845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1846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318</v>
      </c>
      <c r="U521" s="33"/>
      <c r="V521" s="161" t="s">
        <v>1845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1875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1875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1875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1845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2190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1875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1845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440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1845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1845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1875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1875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1845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1846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1845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1845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1845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900</v>
      </c>
      <c r="U537" s="33"/>
      <c r="V537" s="161" t="s">
        <v>1845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1845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320</v>
      </c>
      <c r="U539" s="33"/>
      <c r="V539" s="161" t="s">
        <v>1845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1845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484</v>
      </c>
      <c r="U541" s="33"/>
      <c r="V541" s="161" t="s">
        <v>1875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140</v>
      </c>
      <c r="U542" s="33"/>
      <c r="V542" s="161" t="s">
        <v>1845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1875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192</v>
      </c>
      <c r="U544" s="33"/>
      <c r="V544" s="161" t="s">
        <v>1845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1845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3200</v>
      </c>
      <c r="U546" s="33"/>
      <c r="V546" s="161" t="s">
        <v>1845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1846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1845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245</v>
      </c>
      <c r="U549" s="33"/>
      <c r="V549" s="161" t="s">
        <v>1845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1845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1124</v>
      </c>
      <c r="U551" s="33"/>
      <c r="V551" s="161" t="s">
        <v>1846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1" t="s">
        <v>1875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2106</v>
      </c>
      <c r="U553" s="33"/>
      <c r="V553" s="161" t="s">
        <v>1845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1845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1845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1" t="s">
        <v>1875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1845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1845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1845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1846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1845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320</v>
      </c>
      <c r="U562" s="33"/>
      <c r="V562" s="161" t="s">
        <v>1845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1845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1875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1845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1845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1845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1845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1846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34000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1845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668</v>
      </c>
      <c r="U571" s="33"/>
      <c r="V571" s="161" t="s">
        <v>1845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1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255415</v>
      </c>
      <c r="T572" s="64">
        <v>0</v>
      </c>
      <c r="U572" s="33"/>
      <c r="V572" s="161" t="s">
        <v>1845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10098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1875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1875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1845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1846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1875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9000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32</v>
      </c>
      <c r="U578" s="33"/>
      <c r="V578" s="161" t="s">
        <v>1845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1845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1846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53</v>
      </c>
      <c r="U581" s="33"/>
      <c r="V581" s="161" t="s">
        <v>1875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14838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1845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1845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</v>
      </c>
      <c r="U584" s="33"/>
      <c r="V584" s="161" t="s">
        <v>1845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1846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840</v>
      </c>
      <c r="U586" s="33"/>
      <c r="V586" s="161" t="s">
        <v>1845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1846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1</v>
      </c>
      <c r="U588" s="33"/>
      <c r="V588" s="161" t="s">
        <v>1845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1846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1845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2</v>
      </c>
      <c r="U591" s="33"/>
      <c r="V591" s="161" t="s">
        <v>1846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18" t="s">
        <v>1802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1845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1</v>
      </c>
      <c r="U594" s="33"/>
      <c r="V594" s="161" t="s">
        <v>1845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1845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1501</v>
      </c>
      <c r="U596" s="33"/>
      <c r="V596" s="161" t="s">
        <v>1875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7520</v>
      </c>
      <c r="U597" s="33"/>
      <c r="V597" s="161" t="s">
        <v>1845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303178</v>
      </c>
      <c r="N598" s="64">
        <v>0</v>
      </c>
      <c r="O598" s="64">
        <v>317563</v>
      </c>
      <c r="P598" s="64">
        <v>0</v>
      </c>
      <c r="Q598" s="64">
        <v>0</v>
      </c>
      <c r="R598" s="64">
        <v>0</v>
      </c>
      <c r="S598" s="64">
        <v>5663</v>
      </c>
      <c r="T598" s="64">
        <v>34725</v>
      </c>
      <c r="U598" s="33"/>
      <c r="V598" s="161" t="s">
        <v>1845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2016-10-24T13:41:31Z</dcterms:modified>
  <cp:category/>
  <cp:version/>
  <cp:contentType/>
  <cp:contentStatus/>
</cp:coreProperties>
</file>