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LiRats" sheetId="1" r:id="rId1"/>
    <sheet name="Sheet2" sheetId="2" r:id="rId2"/>
    <sheet name="Sheet3" sheetId="3" r:id="rId3"/>
  </sheets>
  <definedNames>
    <definedName name="_xlnm._FilterDatabase" localSheetId="0" hidden="1">'LiRats'!$A$1:$Z$568</definedName>
  </definedNames>
  <calcPr fullCalcOnLoad="1"/>
</workbook>
</file>

<file path=xl/sharedStrings.xml><?xml version="1.0" encoding="utf-8"?>
<sst xmlns="http://schemas.openxmlformats.org/spreadsheetml/2006/main" count="1747" uniqueCount="1162">
  <si>
    <t>MuniCode</t>
  </si>
  <si>
    <t>Municipality</t>
  </si>
  <si>
    <t>County</t>
  </si>
  <si>
    <t>Vacant Land</t>
  </si>
  <si>
    <t>Vacant Land Value</t>
  </si>
  <si>
    <t>Residential Parcels</t>
  </si>
  <si>
    <t>Residential Value</t>
  </si>
  <si>
    <t>Farm Land Parcels</t>
  </si>
  <si>
    <t>Farmland Value</t>
  </si>
  <si>
    <t>Farm Homestead</t>
  </si>
  <si>
    <t>Farm Homestead Value</t>
  </si>
  <si>
    <t>Non-residential Parcels</t>
  </si>
  <si>
    <t>Non-residential Value</t>
  </si>
  <si>
    <t>Commercial Parcels</t>
  </si>
  <si>
    <t>Commercial Value</t>
  </si>
  <si>
    <t>Industrial Parcels</t>
  </si>
  <si>
    <t>Industrial Value</t>
  </si>
  <si>
    <t>Apartment Parcels</t>
  </si>
  <si>
    <t>Apartment Value</t>
  </si>
  <si>
    <t>0101</t>
  </si>
  <si>
    <t>Absecon City</t>
  </si>
  <si>
    <t>Atlantic</t>
  </si>
  <si>
    <t>0102</t>
  </si>
  <si>
    <t>0103</t>
  </si>
  <si>
    <t>Brigantine City</t>
  </si>
  <si>
    <t>0104</t>
  </si>
  <si>
    <t>Buena Borough</t>
  </si>
  <si>
    <t>0105</t>
  </si>
  <si>
    <t>Buena Vista Township</t>
  </si>
  <si>
    <t>0106</t>
  </si>
  <si>
    <t>Corbin City</t>
  </si>
  <si>
    <t>0107</t>
  </si>
  <si>
    <t>Egg Harbor City</t>
  </si>
  <si>
    <t>0108</t>
  </si>
  <si>
    <t>Egg Harbor Township</t>
  </si>
  <si>
    <t>0109</t>
  </si>
  <si>
    <t>Estell Manor City</t>
  </si>
  <si>
    <t>0110</t>
  </si>
  <si>
    <t>Folsom Borough</t>
  </si>
  <si>
    <t>0111</t>
  </si>
  <si>
    <t>Galloway Township</t>
  </si>
  <si>
    <t>0112</t>
  </si>
  <si>
    <t>Hamilton Township</t>
  </si>
  <si>
    <t>0113</t>
  </si>
  <si>
    <t>Hammonton Town</t>
  </si>
  <si>
    <t>0114</t>
  </si>
  <si>
    <t>Linwood City</t>
  </si>
  <si>
    <t>0115</t>
  </si>
  <si>
    <t>Longport Borough</t>
  </si>
  <si>
    <t>0116</t>
  </si>
  <si>
    <t>Margate City</t>
  </si>
  <si>
    <t>0117</t>
  </si>
  <si>
    <t>Mullica Township</t>
  </si>
  <si>
    <t>0118</t>
  </si>
  <si>
    <t>Northfield City</t>
  </si>
  <si>
    <t>0119</t>
  </si>
  <si>
    <t>Pleasantville City</t>
  </si>
  <si>
    <t>0120</t>
  </si>
  <si>
    <t>Port Republic City</t>
  </si>
  <si>
    <t>0121</t>
  </si>
  <si>
    <t>Somers Point City</t>
  </si>
  <si>
    <t>0122</t>
  </si>
  <si>
    <t>Ventnor City</t>
  </si>
  <si>
    <t>0123</t>
  </si>
  <si>
    <t>Weymouth Township</t>
  </si>
  <si>
    <t>0201</t>
  </si>
  <si>
    <t>Allendale Borough</t>
  </si>
  <si>
    <t>Bergen</t>
  </si>
  <si>
    <t>0202</t>
  </si>
  <si>
    <t>Alpine Borough</t>
  </si>
  <si>
    <t>0203</t>
  </si>
  <si>
    <t>Bergenfield Borough</t>
  </si>
  <si>
    <t>0204</t>
  </si>
  <si>
    <t>Bogota Borough</t>
  </si>
  <si>
    <t>0205</t>
  </si>
  <si>
    <t>Carlstadt Borough</t>
  </si>
  <si>
    <t>0206</t>
  </si>
  <si>
    <t>Cliffside Park Borough</t>
  </si>
  <si>
    <t>0207</t>
  </si>
  <si>
    <t>Closter Borough</t>
  </si>
  <si>
    <t>0208</t>
  </si>
  <si>
    <t>Cresskill Borough</t>
  </si>
  <si>
    <t>0209</t>
  </si>
  <si>
    <t>Demarest Borough</t>
  </si>
  <si>
    <t>0210</t>
  </si>
  <si>
    <t>Dumont Borough</t>
  </si>
  <si>
    <t>0211</t>
  </si>
  <si>
    <t>Elmwood Park Borough</t>
  </si>
  <si>
    <t>0212</t>
  </si>
  <si>
    <t>East Rutherford Borough</t>
  </si>
  <si>
    <t>0213</t>
  </si>
  <si>
    <t>Edgewater Borough</t>
  </si>
  <si>
    <t>0214</t>
  </si>
  <si>
    <t>Emerson Borough</t>
  </si>
  <si>
    <t>0215</t>
  </si>
  <si>
    <t>Englewood City</t>
  </si>
  <si>
    <t>0216</t>
  </si>
  <si>
    <t>Englewood Cliffs Borough</t>
  </si>
  <si>
    <t>0217</t>
  </si>
  <si>
    <t>Fair Lawn Borough</t>
  </si>
  <si>
    <t>0218</t>
  </si>
  <si>
    <t>Fairview Borough</t>
  </si>
  <si>
    <t>0219</t>
  </si>
  <si>
    <t>Fort Lee Borough</t>
  </si>
  <si>
    <t>0220</t>
  </si>
  <si>
    <t>Franklin Lakes Borough</t>
  </si>
  <si>
    <t>0221</t>
  </si>
  <si>
    <t>Garfield City</t>
  </si>
  <si>
    <t>0222</t>
  </si>
  <si>
    <t>Glen Rock Borough</t>
  </si>
  <si>
    <t>0223</t>
  </si>
  <si>
    <t>Hackensack City</t>
  </si>
  <si>
    <t>0224</t>
  </si>
  <si>
    <t>Harrington Park Borough</t>
  </si>
  <si>
    <t>0225</t>
  </si>
  <si>
    <t>Hasbrouck Heights Borough</t>
  </si>
  <si>
    <t>0226</t>
  </si>
  <si>
    <t>Haworth Borough</t>
  </si>
  <si>
    <t>0227</t>
  </si>
  <si>
    <t>Hillsdale Borough</t>
  </si>
  <si>
    <t>0228</t>
  </si>
  <si>
    <t>Ho-Ho-Kus Borough</t>
  </si>
  <si>
    <t>0229</t>
  </si>
  <si>
    <t>Leonia Borough</t>
  </si>
  <si>
    <t>0230</t>
  </si>
  <si>
    <t>Little Ferry Borough</t>
  </si>
  <si>
    <t>0231</t>
  </si>
  <si>
    <t>Lodi Borough</t>
  </si>
  <si>
    <t>0232</t>
  </si>
  <si>
    <t>Lyndhurst Township</t>
  </si>
  <si>
    <t>0233</t>
  </si>
  <si>
    <t>Mahwah Township</t>
  </si>
  <si>
    <t>0234</t>
  </si>
  <si>
    <t>Maywood Borough</t>
  </si>
  <si>
    <t>0235</t>
  </si>
  <si>
    <t>Midland Park Borough</t>
  </si>
  <si>
    <t>0236</t>
  </si>
  <si>
    <t>Montvale Borough</t>
  </si>
  <si>
    <t>0237</t>
  </si>
  <si>
    <t>Moonachie Borough</t>
  </si>
  <si>
    <t>0238</t>
  </si>
  <si>
    <t>New Milford Borough</t>
  </si>
  <si>
    <t>0239</t>
  </si>
  <si>
    <t>North Arlington Borough</t>
  </si>
  <si>
    <t>0240</t>
  </si>
  <si>
    <t>Northvale Borough</t>
  </si>
  <si>
    <t>0241</t>
  </si>
  <si>
    <t>Norwood Borough</t>
  </si>
  <si>
    <t>0242</t>
  </si>
  <si>
    <t>Oakland Borough</t>
  </si>
  <si>
    <t>0243</t>
  </si>
  <si>
    <t>Old Tappan Borough</t>
  </si>
  <si>
    <t>0244</t>
  </si>
  <si>
    <t>Oradell Borough</t>
  </si>
  <si>
    <t>0245</t>
  </si>
  <si>
    <t>Palisades Park Borough</t>
  </si>
  <si>
    <t>0246</t>
  </si>
  <si>
    <t>Paramus Borough</t>
  </si>
  <si>
    <t>0247</t>
  </si>
  <si>
    <t>Park Ridge Borough</t>
  </si>
  <si>
    <t>0248</t>
  </si>
  <si>
    <t>Ramsey Borough</t>
  </si>
  <si>
    <t>0249</t>
  </si>
  <si>
    <t>Ridgefield Borough</t>
  </si>
  <si>
    <t>0250</t>
  </si>
  <si>
    <t>Ridgefield Park Village</t>
  </si>
  <si>
    <t>0251</t>
  </si>
  <si>
    <t>Ridgewood Village</t>
  </si>
  <si>
    <t>0252</t>
  </si>
  <si>
    <t>River Edge Borough</t>
  </si>
  <si>
    <t>0253</t>
  </si>
  <si>
    <t>River Vale Township</t>
  </si>
  <si>
    <t>0254</t>
  </si>
  <si>
    <t>Rochelle Park Township</t>
  </si>
  <si>
    <t>0255</t>
  </si>
  <si>
    <t>Rockleigh Borough</t>
  </si>
  <si>
    <t>0256</t>
  </si>
  <si>
    <t>Rutherford Borough</t>
  </si>
  <si>
    <t>0257</t>
  </si>
  <si>
    <t>Saddle Brook Township</t>
  </si>
  <si>
    <t>0258</t>
  </si>
  <si>
    <t>Saddle River Borough</t>
  </si>
  <si>
    <t>0259</t>
  </si>
  <si>
    <t>South Hackensack Township</t>
  </si>
  <si>
    <t>0260</t>
  </si>
  <si>
    <t>Teaneck Township</t>
  </si>
  <si>
    <t>0261</t>
  </si>
  <si>
    <t>Tenafly Borough</t>
  </si>
  <si>
    <t>0262</t>
  </si>
  <si>
    <t>Teterboro Borough</t>
  </si>
  <si>
    <t>0263</t>
  </si>
  <si>
    <t>Upper Saddle River Borough</t>
  </si>
  <si>
    <t>0264</t>
  </si>
  <si>
    <t>Waldwick Borough</t>
  </si>
  <si>
    <t>0265</t>
  </si>
  <si>
    <t>Wallington Borough</t>
  </si>
  <si>
    <t>0266</t>
  </si>
  <si>
    <t>Washington Township</t>
  </si>
  <si>
    <t>0267</t>
  </si>
  <si>
    <t>Westwood Borough</t>
  </si>
  <si>
    <t>0268</t>
  </si>
  <si>
    <t>Woodcliff Lake Borough</t>
  </si>
  <si>
    <t>0269</t>
  </si>
  <si>
    <t>Wood-Ridge Borough</t>
  </si>
  <si>
    <t>0270</t>
  </si>
  <si>
    <t>Wyckoff Township</t>
  </si>
  <si>
    <t>0301</t>
  </si>
  <si>
    <t>Bass River Township</t>
  </si>
  <si>
    <t>Burlington</t>
  </si>
  <si>
    <t>0302</t>
  </si>
  <si>
    <t>Beverly City</t>
  </si>
  <si>
    <t>0303</t>
  </si>
  <si>
    <t>Bordentown City</t>
  </si>
  <si>
    <t>0304</t>
  </si>
  <si>
    <t>Bordentown Township</t>
  </si>
  <si>
    <t>0305</t>
  </si>
  <si>
    <t>Burlington City</t>
  </si>
  <si>
    <t>0306</t>
  </si>
  <si>
    <t>Burlington Township</t>
  </si>
  <si>
    <t>0307</t>
  </si>
  <si>
    <t>Chesterfield Township</t>
  </si>
  <si>
    <t>0308</t>
  </si>
  <si>
    <t>Cinnaminson Township</t>
  </si>
  <si>
    <t>0309</t>
  </si>
  <si>
    <t>Delanco Township</t>
  </si>
  <si>
    <t>0310</t>
  </si>
  <si>
    <t>Delran Township</t>
  </si>
  <si>
    <t>0311</t>
  </si>
  <si>
    <t>Eastampton Township</t>
  </si>
  <si>
    <t>0312</t>
  </si>
  <si>
    <t>Edgewater Park Township</t>
  </si>
  <si>
    <t>0313</t>
  </si>
  <si>
    <t>Evesham Township</t>
  </si>
  <si>
    <t>0314</t>
  </si>
  <si>
    <t>Fieldsboro Borough</t>
  </si>
  <si>
    <t>0315</t>
  </si>
  <si>
    <t>Florence Township</t>
  </si>
  <si>
    <t>0316</t>
  </si>
  <si>
    <t>Hainesport Township</t>
  </si>
  <si>
    <t>0317</t>
  </si>
  <si>
    <t>Lumberton Township</t>
  </si>
  <si>
    <t>0318</t>
  </si>
  <si>
    <t>Mansfield Township</t>
  </si>
  <si>
    <t>0319</t>
  </si>
  <si>
    <t>Maple Shade Borough</t>
  </si>
  <si>
    <t>0320</t>
  </si>
  <si>
    <t>Medford Township</t>
  </si>
  <si>
    <t>0321</t>
  </si>
  <si>
    <t>Medford Lakes Borough</t>
  </si>
  <si>
    <t>0322</t>
  </si>
  <si>
    <t>Moorestown Township</t>
  </si>
  <si>
    <t>0323</t>
  </si>
  <si>
    <t>Mount Holly Township</t>
  </si>
  <si>
    <t>0324</t>
  </si>
  <si>
    <t>Mount Laurel Township</t>
  </si>
  <si>
    <t>0325</t>
  </si>
  <si>
    <t>New Hanover Township</t>
  </si>
  <si>
    <t>0326</t>
  </si>
  <si>
    <t>North Hanover Township</t>
  </si>
  <si>
    <t>0327</t>
  </si>
  <si>
    <t>Palmyra Borough</t>
  </si>
  <si>
    <t>0328</t>
  </si>
  <si>
    <t>Pemberton Borough</t>
  </si>
  <si>
    <t>0329</t>
  </si>
  <si>
    <t>Pemberton Township</t>
  </si>
  <si>
    <t>0330</t>
  </si>
  <si>
    <t>Riverside Township</t>
  </si>
  <si>
    <t>0331</t>
  </si>
  <si>
    <t>Riverton Borough</t>
  </si>
  <si>
    <t>0332</t>
  </si>
  <si>
    <t>Shamong Township</t>
  </si>
  <si>
    <t>0333</t>
  </si>
  <si>
    <t>Southampton Township</t>
  </si>
  <si>
    <t>0334</t>
  </si>
  <si>
    <t>Springfield Township</t>
  </si>
  <si>
    <t>0335</t>
  </si>
  <si>
    <t>Tabernacle Township</t>
  </si>
  <si>
    <t>0336</t>
  </si>
  <si>
    <t>0337</t>
  </si>
  <si>
    <t>Westampton Township</t>
  </si>
  <si>
    <t>0338</t>
  </si>
  <si>
    <t>Willingboro Township</t>
  </si>
  <si>
    <t>0339</t>
  </si>
  <si>
    <t>Woodland Township</t>
  </si>
  <si>
    <t>0340</t>
  </si>
  <si>
    <t>Wrightstown Borough</t>
  </si>
  <si>
    <t>0401</t>
  </si>
  <si>
    <t>Audubon Borough</t>
  </si>
  <si>
    <t>Camden</t>
  </si>
  <si>
    <t>0402</t>
  </si>
  <si>
    <t>Audubon Park Borough</t>
  </si>
  <si>
    <t>0403</t>
  </si>
  <si>
    <t>Barrington Borough</t>
  </si>
  <si>
    <t>0404</t>
  </si>
  <si>
    <t>Bellmawr Borough</t>
  </si>
  <si>
    <t>0405</t>
  </si>
  <si>
    <t>Berlin Borough</t>
  </si>
  <si>
    <t>0406</t>
  </si>
  <si>
    <t>Berlin Township</t>
  </si>
  <si>
    <t>0407</t>
  </si>
  <si>
    <t>Brooklawn Borough</t>
  </si>
  <si>
    <t>0408</t>
  </si>
  <si>
    <t>Camden City</t>
  </si>
  <si>
    <t>0409</t>
  </si>
  <si>
    <t>Cherry Hill Township</t>
  </si>
  <si>
    <t>0410</t>
  </si>
  <si>
    <t>Chesilhurst Borough</t>
  </si>
  <si>
    <t>0411</t>
  </si>
  <si>
    <t>Clementon Borough</t>
  </si>
  <si>
    <t>0412</t>
  </si>
  <si>
    <t>Collingswood Borough</t>
  </si>
  <si>
    <t>0413</t>
  </si>
  <si>
    <t>Gibbsboro Borough</t>
  </si>
  <si>
    <t>0414</t>
  </si>
  <si>
    <t>0415</t>
  </si>
  <si>
    <t>Gloucester Township</t>
  </si>
  <si>
    <t>0416</t>
  </si>
  <si>
    <t>Haddon Township</t>
  </si>
  <si>
    <t>0417</t>
  </si>
  <si>
    <t>Haddonfield Borough</t>
  </si>
  <si>
    <t>0418</t>
  </si>
  <si>
    <t>Haddon Heights Borough</t>
  </si>
  <si>
    <t>0419</t>
  </si>
  <si>
    <t>Hi-nella Borough</t>
  </si>
  <si>
    <t>0420</t>
  </si>
  <si>
    <t>Laurel Springs Borough</t>
  </si>
  <si>
    <t>0421</t>
  </si>
  <si>
    <t>Lawnside Borough</t>
  </si>
  <si>
    <t>0422</t>
  </si>
  <si>
    <t>Lindenwold Borough</t>
  </si>
  <si>
    <t>0423</t>
  </si>
  <si>
    <t>Magnolia Borough</t>
  </si>
  <si>
    <t>0424</t>
  </si>
  <si>
    <t>Merchantville Borough</t>
  </si>
  <si>
    <t>0425</t>
  </si>
  <si>
    <t>Mount Ephraim Borough</t>
  </si>
  <si>
    <t>0426</t>
  </si>
  <si>
    <t>Oaklyn Borough</t>
  </si>
  <si>
    <t>0427</t>
  </si>
  <si>
    <t>Pennsauken Township</t>
  </si>
  <si>
    <t>0428</t>
  </si>
  <si>
    <t>Pine Hill Borough</t>
  </si>
  <si>
    <t>0429</t>
  </si>
  <si>
    <t>Pine Valley Borough</t>
  </si>
  <si>
    <t>0430</t>
  </si>
  <si>
    <t>Runnemede Borough</t>
  </si>
  <si>
    <t>0431</t>
  </si>
  <si>
    <t>Somerdale Borough</t>
  </si>
  <si>
    <t>0432</t>
  </si>
  <si>
    <t>Stratford Borough</t>
  </si>
  <si>
    <t>0433</t>
  </si>
  <si>
    <t>Tavistock Borough</t>
  </si>
  <si>
    <t>0434</t>
  </si>
  <si>
    <t>Voorhees Township</t>
  </si>
  <si>
    <t>0435</t>
  </si>
  <si>
    <t>Waterford Township</t>
  </si>
  <si>
    <t>0436</t>
  </si>
  <si>
    <t>Winslow Township</t>
  </si>
  <si>
    <t>0437</t>
  </si>
  <si>
    <t>Woodlynne Borough</t>
  </si>
  <si>
    <t>0501</t>
  </si>
  <si>
    <t>Avalon Borough</t>
  </si>
  <si>
    <t>Cape May</t>
  </si>
  <si>
    <t>0502</t>
  </si>
  <si>
    <t>Cape May City</t>
  </si>
  <si>
    <t>0503</t>
  </si>
  <si>
    <t>Cape May Point Borough</t>
  </si>
  <si>
    <t>0504</t>
  </si>
  <si>
    <t>Dennis Township</t>
  </si>
  <si>
    <t>0505</t>
  </si>
  <si>
    <t>Lower Township</t>
  </si>
  <si>
    <t>0506</t>
  </si>
  <si>
    <t>Middle Township</t>
  </si>
  <si>
    <t>0507</t>
  </si>
  <si>
    <t>North Wildwood City</t>
  </si>
  <si>
    <t>0508</t>
  </si>
  <si>
    <t>0509</t>
  </si>
  <si>
    <t>Sea Isle City</t>
  </si>
  <si>
    <t>0510</t>
  </si>
  <si>
    <t>Stone Harbor Borough</t>
  </si>
  <si>
    <t>0511</t>
  </si>
  <si>
    <t>Upper Township</t>
  </si>
  <si>
    <t>0512</t>
  </si>
  <si>
    <t>West Cape May Borough</t>
  </si>
  <si>
    <t>0513</t>
  </si>
  <si>
    <t>West Wildwood Borough</t>
  </si>
  <si>
    <t>0514</t>
  </si>
  <si>
    <t>Wildwood City</t>
  </si>
  <si>
    <t>0515</t>
  </si>
  <si>
    <t>Wildwood Crest Borough</t>
  </si>
  <si>
    <t>0516</t>
  </si>
  <si>
    <t>Woodbine Borough</t>
  </si>
  <si>
    <t>0601</t>
  </si>
  <si>
    <t>Bridgeton City</t>
  </si>
  <si>
    <t>Cumberland</t>
  </si>
  <si>
    <t>0602</t>
  </si>
  <si>
    <t>Commercial Township</t>
  </si>
  <si>
    <t>0603</t>
  </si>
  <si>
    <t>Deerfield Township</t>
  </si>
  <si>
    <t>0604</t>
  </si>
  <si>
    <t>Downe Township</t>
  </si>
  <si>
    <t>0605</t>
  </si>
  <si>
    <t>Fairfield Township</t>
  </si>
  <si>
    <t>0606</t>
  </si>
  <si>
    <t>Greenwich Township</t>
  </si>
  <si>
    <t>0607</t>
  </si>
  <si>
    <t>Hopewell Township</t>
  </si>
  <si>
    <t>0608</t>
  </si>
  <si>
    <t>Lawrence Township</t>
  </si>
  <si>
    <t>0609</t>
  </si>
  <si>
    <t>Maurice River Township</t>
  </si>
  <si>
    <t>0610</t>
  </si>
  <si>
    <t>Millville City</t>
  </si>
  <si>
    <t>0611</t>
  </si>
  <si>
    <t>Shiloh Borough</t>
  </si>
  <si>
    <t>0612</t>
  </si>
  <si>
    <t>Stow Creek Township</t>
  </si>
  <si>
    <t>0613</t>
  </si>
  <si>
    <t>Upper Deerfield Township</t>
  </si>
  <si>
    <t>0614</t>
  </si>
  <si>
    <t>Vineland City</t>
  </si>
  <si>
    <t>0701</t>
  </si>
  <si>
    <t>Belleville Township</t>
  </si>
  <si>
    <t>Essex</t>
  </si>
  <si>
    <t>0702</t>
  </si>
  <si>
    <t>Bloomfield Township</t>
  </si>
  <si>
    <t>0703</t>
  </si>
  <si>
    <t>Caldwell Borough</t>
  </si>
  <si>
    <t>0704</t>
  </si>
  <si>
    <t>Cedar Grove Township</t>
  </si>
  <si>
    <t>0705</t>
  </si>
  <si>
    <t>East Orange City</t>
  </si>
  <si>
    <t>0706</t>
  </si>
  <si>
    <t>Essex Fells Borough</t>
  </si>
  <si>
    <t>0707</t>
  </si>
  <si>
    <t>0708</t>
  </si>
  <si>
    <t>Glen Ridge Borough</t>
  </si>
  <si>
    <t>0709</t>
  </si>
  <si>
    <t>Irvington Township</t>
  </si>
  <si>
    <t>0710</t>
  </si>
  <si>
    <t>Livingston Township</t>
  </si>
  <si>
    <t>0711</t>
  </si>
  <si>
    <t>Maplewood Township</t>
  </si>
  <si>
    <t>0712</t>
  </si>
  <si>
    <t>Millburn Township</t>
  </si>
  <si>
    <t>0713</t>
  </si>
  <si>
    <t>Montclair Township</t>
  </si>
  <si>
    <t>0714</t>
  </si>
  <si>
    <t>Newark City</t>
  </si>
  <si>
    <t>0715</t>
  </si>
  <si>
    <t>North Caldwell Borough</t>
  </si>
  <si>
    <t>0716</t>
  </si>
  <si>
    <t>Nutley Township</t>
  </si>
  <si>
    <t>0717</t>
  </si>
  <si>
    <t>Orange City</t>
  </si>
  <si>
    <t>0718</t>
  </si>
  <si>
    <t>Roseland Borough</t>
  </si>
  <si>
    <t>0719</t>
  </si>
  <si>
    <t>South Orange Village</t>
  </si>
  <si>
    <t>0720</t>
  </si>
  <si>
    <t>Verona Township</t>
  </si>
  <si>
    <t>0721</t>
  </si>
  <si>
    <t>West Caldwell Township</t>
  </si>
  <si>
    <t>0722</t>
  </si>
  <si>
    <t>West Orange Township</t>
  </si>
  <si>
    <t>0801</t>
  </si>
  <si>
    <t>Clayton Borough</t>
  </si>
  <si>
    <t>Gloucester</t>
  </si>
  <si>
    <t>0802</t>
  </si>
  <si>
    <t>Deptford Township</t>
  </si>
  <si>
    <t>0803</t>
  </si>
  <si>
    <t>East Greenwich Township</t>
  </si>
  <si>
    <t>0804</t>
  </si>
  <si>
    <t>Elk Township</t>
  </si>
  <si>
    <t>0805</t>
  </si>
  <si>
    <t>Franklin Township</t>
  </si>
  <si>
    <t>0806</t>
  </si>
  <si>
    <t>Glassboro Borough</t>
  </si>
  <si>
    <t>0807</t>
  </si>
  <si>
    <t>0808</t>
  </si>
  <si>
    <t>Harrison Township</t>
  </si>
  <si>
    <t>0809</t>
  </si>
  <si>
    <t>Logan Township</t>
  </si>
  <si>
    <t>0810</t>
  </si>
  <si>
    <t>Mantua Township</t>
  </si>
  <si>
    <t>0811</t>
  </si>
  <si>
    <t>Monroe Township</t>
  </si>
  <si>
    <t>0812</t>
  </si>
  <si>
    <t>National Park Borough</t>
  </si>
  <si>
    <t>0813</t>
  </si>
  <si>
    <t>Newfield Borough</t>
  </si>
  <si>
    <t>0814</t>
  </si>
  <si>
    <t>Paulsboro Borough</t>
  </si>
  <si>
    <t>0815</t>
  </si>
  <si>
    <t>Pitman Borough</t>
  </si>
  <si>
    <t>0816</t>
  </si>
  <si>
    <t>South Harrison Township</t>
  </si>
  <si>
    <t>0817</t>
  </si>
  <si>
    <t>Swedesboro Borough</t>
  </si>
  <si>
    <t>0818</t>
  </si>
  <si>
    <t>0819</t>
  </si>
  <si>
    <t>Wenonah Borough</t>
  </si>
  <si>
    <t>0820</t>
  </si>
  <si>
    <t>West Deptford Township</t>
  </si>
  <si>
    <t>0821</t>
  </si>
  <si>
    <t>Westville Borough</t>
  </si>
  <si>
    <t>0822</t>
  </si>
  <si>
    <t>Woodbury City</t>
  </si>
  <si>
    <t>0823</t>
  </si>
  <si>
    <t>Woodbury Heights Borough</t>
  </si>
  <si>
    <t>0824</t>
  </si>
  <si>
    <t>Woolwich Township</t>
  </si>
  <si>
    <t>0901</t>
  </si>
  <si>
    <t>Bayonne City</t>
  </si>
  <si>
    <t>Hudson</t>
  </si>
  <si>
    <t>0902</t>
  </si>
  <si>
    <t>East Newark Borough</t>
  </si>
  <si>
    <t>0903</t>
  </si>
  <si>
    <t>Guttenberg Town</t>
  </si>
  <si>
    <t>0904</t>
  </si>
  <si>
    <t>Harrison Town</t>
  </si>
  <si>
    <t>0905</t>
  </si>
  <si>
    <t>Hoboken City</t>
  </si>
  <si>
    <t>0906</t>
  </si>
  <si>
    <t>0907</t>
  </si>
  <si>
    <t>Kearny Town</t>
  </si>
  <si>
    <t>0908</t>
  </si>
  <si>
    <t>North Bergen Township</t>
  </si>
  <si>
    <t>0909</t>
  </si>
  <si>
    <t>Secaucus Town</t>
  </si>
  <si>
    <t>0910</t>
  </si>
  <si>
    <t>0911</t>
  </si>
  <si>
    <t>Weehawken Township</t>
  </si>
  <si>
    <t>0912</t>
  </si>
  <si>
    <t>West New York Town</t>
  </si>
  <si>
    <t>1001</t>
  </si>
  <si>
    <t>Alexandria Township</t>
  </si>
  <si>
    <t>Hunterdon</t>
  </si>
  <si>
    <t>1002</t>
  </si>
  <si>
    <t>Bethlehem Township</t>
  </si>
  <si>
    <t>1003</t>
  </si>
  <si>
    <t>Bloomsbury Borough</t>
  </si>
  <si>
    <t>1004</t>
  </si>
  <si>
    <t>Califon Borough</t>
  </si>
  <si>
    <t>1005</t>
  </si>
  <si>
    <t>Clinton Town</t>
  </si>
  <si>
    <t>1006</t>
  </si>
  <si>
    <t>Clinton Township</t>
  </si>
  <si>
    <t>1007</t>
  </si>
  <si>
    <t>Delaware Township</t>
  </si>
  <si>
    <t>1008</t>
  </si>
  <si>
    <t>East Amwell Township</t>
  </si>
  <si>
    <t>1009</t>
  </si>
  <si>
    <t>Flemington Borough</t>
  </si>
  <si>
    <t>1010</t>
  </si>
  <si>
    <t>1011</t>
  </si>
  <si>
    <t>Frenchtown Borough</t>
  </si>
  <si>
    <t>1012</t>
  </si>
  <si>
    <t>Glen Gardner Borough</t>
  </si>
  <si>
    <t>1013</t>
  </si>
  <si>
    <t>Hampton Borough</t>
  </si>
  <si>
    <t>1014</t>
  </si>
  <si>
    <t>High Bridge Borough</t>
  </si>
  <si>
    <t>1015</t>
  </si>
  <si>
    <t>Holland Township</t>
  </si>
  <si>
    <t>1016</t>
  </si>
  <si>
    <t>Kingwood Township</t>
  </si>
  <si>
    <t>1017</t>
  </si>
  <si>
    <t>Lambertville City</t>
  </si>
  <si>
    <t>1018</t>
  </si>
  <si>
    <t>Lebanon Borough</t>
  </si>
  <si>
    <t>1019</t>
  </si>
  <si>
    <t>Lebanon Township</t>
  </si>
  <si>
    <t>1020</t>
  </si>
  <si>
    <t>Milford Borough</t>
  </si>
  <si>
    <t>1021</t>
  </si>
  <si>
    <t>Raritan Township</t>
  </si>
  <si>
    <t>1022</t>
  </si>
  <si>
    <t>Readington Township</t>
  </si>
  <si>
    <t>1023</t>
  </si>
  <si>
    <t>Stockton Borough</t>
  </si>
  <si>
    <t>1024</t>
  </si>
  <si>
    <t>Tewksbury Township</t>
  </si>
  <si>
    <t>1025</t>
  </si>
  <si>
    <t>Union Township</t>
  </si>
  <si>
    <t>1026</t>
  </si>
  <si>
    <t>West Amwell Township</t>
  </si>
  <si>
    <t>1101</t>
  </si>
  <si>
    <t>East Windsor Township</t>
  </si>
  <si>
    <t>Mercer</t>
  </si>
  <si>
    <t>1102</t>
  </si>
  <si>
    <t>Ewing Township</t>
  </si>
  <si>
    <t>1103</t>
  </si>
  <si>
    <t>1104</t>
  </si>
  <si>
    <t>Hightstown Borough</t>
  </si>
  <si>
    <t>1105</t>
  </si>
  <si>
    <t>Hopewell Borough</t>
  </si>
  <si>
    <t>1106</t>
  </si>
  <si>
    <t>1107</t>
  </si>
  <si>
    <t>1108</t>
  </si>
  <si>
    <t>Pennington Borough</t>
  </si>
  <si>
    <t>1109</t>
  </si>
  <si>
    <t>Princeton Borough</t>
  </si>
  <si>
    <t>1110</t>
  </si>
  <si>
    <t>Princeton Township</t>
  </si>
  <si>
    <t>1111</t>
  </si>
  <si>
    <t>Trenton City</t>
  </si>
  <si>
    <t>1112</t>
  </si>
  <si>
    <t>1113</t>
  </si>
  <si>
    <t>West Windsor Township</t>
  </si>
  <si>
    <t>1201</t>
  </si>
  <si>
    <t>Carteret Borough</t>
  </si>
  <si>
    <t>Middlesex</t>
  </si>
  <si>
    <t>1202</t>
  </si>
  <si>
    <t>Cranbury Township</t>
  </si>
  <si>
    <t>1203</t>
  </si>
  <si>
    <t>Dunellen Borough</t>
  </si>
  <si>
    <t>1204</t>
  </si>
  <si>
    <t>East Brunswick Township</t>
  </si>
  <si>
    <t>1205</t>
  </si>
  <si>
    <t>Edison Township</t>
  </si>
  <si>
    <t>1206</t>
  </si>
  <si>
    <t>Helmetta Borough</t>
  </si>
  <si>
    <t>1207</t>
  </si>
  <si>
    <t>Highland Park Borough</t>
  </si>
  <si>
    <t>1208</t>
  </si>
  <si>
    <t>Jamesburg Borough</t>
  </si>
  <si>
    <t>1209</t>
  </si>
  <si>
    <t>Old Bridge Township</t>
  </si>
  <si>
    <t>1210</t>
  </si>
  <si>
    <t>Metuchen Borough</t>
  </si>
  <si>
    <t>1211</t>
  </si>
  <si>
    <t>Middlesex Borough</t>
  </si>
  <si>
    <t>1212</t>
  </si>
  <si>
    <t>Milltown Borough</t>
  </si>
  <si>
    <t>1213</t>
  </si>
  <si>
    <t>1214</t>
  </si>
  <si>
    <t>New Brunswick City</t>
  </si>
  <si>
    <t>1215</t>
  </si>
  <si>
    <t>North Brunswick Township</t>
  </si>
  <si>
    <t>1216</t>
  </si>
  <si>
    <t>Perth Amboy City</t>
  </si>
  <si>
    <t>1217</t>
  </si>
  <si>
    <t>Piscataway Township</t>
  </si>
  <si>
    <t>1218</t>
  </si>
  <si>
    <t>Plainsboro Township</t>
  </si>
  <si>
    <t>1219</t>
  </si>
  <si>
    <t>Sayreville Borough</t>
  </si>
  <si>
    <t>1220</t>
  </si>
  <si>
    <t>South Amboy City</t>
  </si>
  <si>
    <t>1221</t>
  </si>
  <si>
    <t>South Brunswick Township</t>
  </si>
  <si>
    <t>1222</t>
  </si>
  <si>
    <t>South Plainfield Borough</t>
  </si>
  <si>
    <t>1223</t>
  </si>
  <si>
    <t>South River Borough</t>
  </si>
  <si>
    <t>1224</t>
  </si>
  <si>
    <t>Spotswood Borough</t>
  </si>
  <si>
    <t>1225</t>
  </si>
  <si>
    <t>Woodbridge Township</t>
  </si>
  <si>
    <t>1301</t>
  </si>
  <si>
    <t>Allenhurst Borough</t>
  </si>
  <si>
    <t>Monmouth</t>
  </si>
  <si>
    <t>1302</t>
  </si>
  <si>
    <t>Allentown Borough</t>
  </si>
  <si>
    <t>1303</t>
  </si>
  <si>
    <t>Asbury Park City</t>
  </si>
  <si>
    <t>1304</t>
  </si>
  <si>
    <t>Atlantic Highlands Borough</t>
  </si>
  <si>
    <t>1305</t>
  </si>
  <si>
    <t>Avon-by-the-Sea Borough</t>
  </si>
  <si>
    <t>1306</t>
  </si>
  <si>
    <t>Belmar Borough</t>
  </si>
  <si>
    <t>1307</t>
  </si>
  <si>
    <t>Bradley Beach Borough</t>
  </si>
  <si>
    <t>1308</t>
  </si>
  <si>
    <t>Brielle Borough</t>
  </si>
  <si>
    <t>1309</t>
  </si>
  <si>
    <t>Colts Neck Township</t>
  </si>
  <si>
    <t>1310</t>
  </si>
  <si>
    <t>Deal Borough</t>
  </si>
  <si>
    <t>1311</t>
  </si>
  <si>
    <t>Eatontown Borough</t>
  </si>
  <si>
    <t>1312</t>
  </si>
  <si>
    <t>Englishtown Borough</t>
  </si>
  <si>
    <t>1313</t>
  </si>
  <si>
    <t>Fair Haven Borough</t>
  </si>
  <si>
    <t>1314</t>
  </si>
  <si>
    <t>Farmingdale Borough</t>
  </si>
  <si>
    <t>1315</t>
  </si>
  <si>
    <t>Freehold Borough</t>
  </si>
  <si>
    <t>1316</t>
  </si>
  <si>
    <t>Freehold Township</t>
  </si>
  <si>
    <t>1317</t>
  </si>
  <si>
    <t>Highlands Borough</t>
  </si>
  <si>
    <t>1318</t>
  </si>
  <si>
    <t>Holmdel Township</t>
  </si>
  <si>
    <t>1319</t>
  </si>
  <si>
    <t>Howell Township</t>
  </si>
  <si>
    <t>1320</t>
  </si>
  <si>
    <t>Interlaken Borough</t>
  </si>
  <si>
    <t>1321</t>
  </si>
  <si>
    <t>Keansburg Borough</t>
  </si>
  <si>
    <t>1322</t>
  </si>
  <si>
    <t>Keyport Borough</t>
  </si>
  <si>
    <t>1323</t>
  </si>
  <si>
    <t>Little Silver Borough</t>
  </si>
  <si>
    <t>1324</t>
  </si>
  <si>
    <t>Loch Arbour Village</t>
  </si>
  <si>
    <t>1325</t>
  </si>
  <si>
    <t>Long Branch City</t>
  </si>
  <si>
    <t>1326</t>
  </si>
  <si>
    <t>Manalapan Township</t>
  </si>
  <si>
    <t>1327</t>
  </si>
  <si>
    <t>Manasquan Borough</t>
  </si>
  <si>
    <t>1328</t>
  </si>
  <si>
    <t>Marlboro Township</t>
  </si>
  <si>
    <t>1329</t>
  </si>
  <si>
    <t>Matawan Borough</t>
  </si>
  <si>
    <t>1330</t>
  </si>
  <si>
    <t>Aberdeen Township</t>
  </si>
  <si>
    <t>1331</t>
  </si>
  <si>
    <t>Middletown Township</t>
  </si>
  <si>
    <t>1332</t>
  </si>
  <si>
    <t>Millstone Township</t>
  </si>
  <si>
    <t>1333</t>
  </si>
  <si>
    <t>Monmouth Beach Borough</t>
  </si>
  <si>
    <t>1334</t>
  </si>
  <si>
    <t>Neptune Township</t>
  </si>
  <si>
    <t>1335</t>
  </si>
  <si>
    <t>Neptune City Borough</t>
  </si>
  <si>
    <t>1336</t>
  </si>
  <si>
    <t>Tinton Falls Borough</t>
  </si>
  <si>
    <t>1337</t>
  </si>
  <si>
    <t>Ocean Township</t>
  </si>
  <si>
    <t>1338</t>
  </si>
  <si>
    <t>Oceanport Borough</t>
  </si>
  <si>
    <t>1339</t>
  </si>
  <si>
    <t>Hazlet Township</t>
  </si>
  <si>
    <t>1340</t>
  </si>
  <si>
    <t>Red Bank Borough</t>
  </si>
  <si>
    <t>1341</t>
  </si>
  <si>
    <t>Roosevelt Borough</t>
  </si>
  <si>
    <t>1342</t>
  </si>
  <si>
    <t>Rumson Borough</t>
  </si>
  <si>
    <t>1343</t>
  </si>
  <si>
    <t>Sea Bright Borough</t>
  </si>
  <si>
    <t>1344</t>
  </si>
  <si>
    <t>Sea Girt Borough</t>
  </si>
  <si>
    <t>1345</t>
  </si>
  <si>
    <t>Shrewsbury Borough</t>
  </si>
  <si>
    <t>1346</t>
  </si>
  <si>
    <t>Shrewsbury Township</t>
  </si>
  <si>
    <t>1347</t>
  </si>
  <si>
    <t>Lake Como Borough</t>
  </si>
  <si>
    <t>1348</t>
  </si>
  <si>
    <t>Spring Lake Borough</t>
  </si>
  <si>
    <t>1349</t>
  </si>
  <si>
    <t>Spring Lake Heights Borough</t>
  </si>
  <si>
    <t>1350</t>
  </si>
  <si>
    <t>Union Beach Borough</t>
  </si>
  <si>
    <t>1351</t>
  </si>
  <si>
    <t>Upper Freehold Township</t>
  </si>
  <si>
    <t>1352</t>
  </si>
  <si>
    <t>Wall Township</t>
  </si>
  <si>
    <t>1353</t>
  </si>
  <si>
    <t>West Long Branch Borough</t>
  </si>
  <si>
    <t>1401</t>
  </si>
  <si>
    <t>Boonton Town</t>
  </si>
  <si>
    <t>Morris</t>
  </si>
  <si>
    <t>1402</t>
  </si>
  <si>
    <t>Boonton Township</t>
  </si>
  <si>
    <t>1403</t>
  </si>
  <si>
    <t>Butler Borough</t>
  </si>
  <si>
    <t>1404</t>
  </si>
  <si>
    <t>Chatham Borough</t>
  </si>
  <si>
    <t>1405</t>
  </si>
  <si>
    <t>Chatham Township</t>
  </si>
  <si>
    <t>1406</t>
  </si>
  <si>
    <t>Chester Borough</t>
  </si>
  <si>
    <t>1407</t>
  </si>
  <si>
    <t>Chester Township</t>
  </si>
  <si>
    <t>1408</t>
  </si>
  <si>
    <t>Denville Township</t>
  </si>
  <si>
    <t>1409</t>
  </si>
  <si>
    <t>Dover Town</t>
  </si>
  <si>
    <t>1410</t>
  </si>
  <si>
    <t>East Hanover Township</t>
  </si>
  <si>
    <t>1411</t>
  </si>
  <si>
    <t>Florham Park Borough</t>
  </si>
  <si>
    <t>1412</t>
  </si>
  <si>
    <t>Hanover Township</t>
  </si>
  <si>
    <t>1413</t>
  </si>
  <si>
    <t>Harding Township</t>
  </si>
  <si>
    <t>1414</t>
  </si>
  <si>
    <t>Jefferson Township</t>
  </si>
  <si>
    <t>1415</t>
  </si>
  <si>
    <t>Kinnelon Borough</t>
  </si>
  <si>
    <t>1416</t>
  </si>
  <si>
    <t>Lincoln Park Borough</t>
  </si>
  <si>
    <t>1417</t>
  </si>
  <si>
    <t>Madison Borough</t>
  </si>
  <si>
    <t>1418</t>
  </si>
  <si>
    <t>Mendham Borough</t>
  </si>
  <si>
    <t>1419</t>
  </si>
  <si>
    <t>Mendham Township</t>
  </si>
  <si>
    <t>1420</t>
  </si>
  <si>
    <t>Mine Hill Township</t>
  </si>
  <si>
    <t>1421</t>
  </si>
  <si>
    <t>Montville Township</t>
  </si>
  <si>
    <t>1422</t>
  </si>
  <si>
    <t>Morris Township</t>
  </si>
  <si>
    <t>1423</t>
  </si>
  <si>
    <t>Morris Plains Borough</t>
  </si>
  <si>
    <t>1424</t>
  </si>
  <si>
    <t>Morristown Town</t>
  </si>
  <si>
    <t>1425</t>
  </si>
  <si>
    <t>Mountain Lakes Borough</t>
  </si>
  <si>
    <t>1426</t>
  </si>
  <si>
    <t>Mount Arlington Borough</t>
  </si>
  <si>
    <t>1427</t>
  </si>
  <si>
    <t>Mount Olive Township</t>
  </si>
  <si>
    <t>1428</t>
  </si>
  <si>
    <t>Netcong Borough</t>
  </si>
  <si>
    <t>1429</t>
  </si>
  <si>
    <t>Parsippany-Troy Hills Township</t>
  </si>
  <si>
    <t>1430</t>
  </si>
  <si>
    <t>Long Hill Township</t>
  </si>
  <si>
    <t>1431</t>
  </si>
  <si>
    <t>Pequannock Township</t>
  </si>
  <si>
    <t>1432</t>
  </si>
  <si>
    <t>Randolph Township</t>
  </si>
  <si>
    <t>1433</t>
  </si>
  <si>
    <t>Riverdale Borough</t>
  </si>
  <si>
    <t>1434</t>
  </si>
  <si>
    <t>Rockaway Borough</t>
  </si>
  <si>
    <t>1435</t>
  </si>
  <si>
    <t>Rockaway Township</t>
  </si>
  <si>
    <t>1436</t>
  </si>
  <si>
    <t>Roxbury Township</t>
  </si>
  <si>
    <t>1437</t>
  </si>
  <si>
    <t>Victory Gardens Borough</t>
  </si>
  <si>
    <t>1438</t>
  </si>
  <si>
    <t>1439</t>
  </si>
  <si>
    <t>Wharton Borough</t>
  </si>
  <si>
    <t>1501</t>
  </si>
  <si>
    <t>Barnegat Light Borough</t>
  </si>
  <si>
    <t>Ocean</t>
  </si>
  <si>
    <t>1502</t>
  </si>
  <si>
    <t>Bay Head Borough</t>
  </si>
  <si>
    <t>1503</t>
  </si>
  <si>
    <t>Beach Haven Borough</t>
  </si>
  <si>
    <t>1504</t>
  </si>
  <si>
    <t>Beachwood Borough</t>
  </si>
  <si>
    <t>1505</t>
  </si>
  <si>
    <t>Berkeley Township</t>
  </si>
  <si>
    <t>1506</t>
  </si>
  <si>
    <t>Brick Township</t>
  </si>
  <si>
    <t>1507</t>
  </si>
  <si>
    <t>1508</t>
  </si>
  <si>
    <t>Eagleswood Township</t>
  </si>
  <si>
    <t>1509</t>
  </si>
  <si>
    <t>Harvey Cedars Borough</t>
  </si>
  <si>
    <t>1510</t>
  </si>
  <si>
    <t>Island Heights Borough</t>
  </si>
  <si>
    <t>1511</t>
  </si>
  <si>
    <t>Jackson Township</t>
  </si>
  <si>
    <t>1512</t>
  </si>
  <si>
    <t>Lacey Township</t>
  </si>
  <si>
    <t>1513</t>
  </si>
  <si>
    <t>Lakehurst Borough</t>
  </si>
  <si>
    <t>1514</t>
  </si>
  <si>
    <t>Lakewood Township</t>
  </si>
  <si>
    <t>1515</t>
  </si>
  <si>
    <t>Lavallette Borough</t>
  </si>
  <si>
    <t>1516</t>
  </si>
  <si>
    <t>Little Egg Harbor Township</t>
  </si>
  <si>
    <t>1517</t>
  </si>
  <si>
    <t>Long Beach Township</t>
  </si>
  <si>
    <t>1518</t>
  </si>
  <si>
    <t>Manchester Township</t>
  </si>
  <si>
    <t>1519</t>
  </si>
  <si>
    <t>Mantoloking Borough</t>
  </si>
  <si>
    <t>1520</t>
  </si>
  <si>
    <t>1521</t>
  </si>
  <si>
    <t>Ocean Gate Borough</t>
  </si>
  <si>
    <t>1522</t>
  </si>
  <si>
    <t>Pine Beach Borough</t>
  </si>
  <si>
    <t>1523</t>
  </si>
  <si>
    <t>Plumsted Township</t>
  </si>
  <si>
    <t>1524</t>
  </si>
  <si>
    <t>Point Pleasant Borough</t>
  </si>
  <si>
    <t>1525</t>
  </si>
  <si>
    <t>Point Pleasant Beach Borough</t>
  </si>
  <si>
    <t>1526</t>
  </si>
  <si>
    <t>Seaside Heights Borough</t>
  </si>
  <si>
    <t>1527</t>
  </si>
  <si>
    <t>Seaside Park Borough</t>
  </si>
  <si>
    <t>1528</t>
  </si>
  <si>
    <t>Ship Bottom Borough</t>
  </si>
  <si>
    <t>1529</t>
  </si>
  <si>
    <t>South Toms River Borough</t>
  </si>
  <si>
    <t>1530</t>
  </si>
  <si>
    <t>Stafford Township</t>
  </si>
  <si>
    <t>1531</t>
  </si>
  <si>
    <t>Surf City Borough</t>
  </si>
  <si>
    <t>1532</t>
  </si>
  <si>
    <t>Tuckerton Borough</t>
  </si>
  <si>
    <t>1533</t>
  </si>
  <si>
    <t>Barnegat Township</t>
  </si>
  <si>
    <t>1601</t>
  </si>
  <si>
    <t>Bloomingdale Borough</t>
  </si>
  <si>
    <t>Passaic</t>
  </si>
  <si>
    <t>1602</t>
  </si>
  <si>
    <t>Clifton City</t>
  </si>
  <si>
    <t>1603</t>
  </si>
  <si>
    <t>Haledon Borough</t>
  </si>
  <si>
    <t>1604</t>
  </si>
  <si>
    <t>Hawthorne Borough</t>
  </si>
  <si>
    <t>1605</t>
  </si>
  <si>
    <t>Little Falls Township</t>
  </si>
  <si>
    <t>1606</t>
  </si>
  <si>
    <t>North Haledon Borough</t>
  </si>
  <si>
    <t>1607</t>
  </si>
  <si>
    <t>Passaic City</t>
  </si>
  <si>
    <t>1608</t>
  </si>
  <si>
    <t>Paterson City</t>
  </si>
  <si>
    <t>1609</t>
  </si>
  <si>
    <t>Pompton Lakes Borough</t>
  </si>
  <si>
    <t>1610</t>
  </si>
  <si>
    <t>Prospect Park Borough</t>
  </si>
  <si>
    <t>1611</t>
  </si>
  <si>
    <t>Ringwood Borough</t>
  </si>
  <si>
    <t>1612</t>
  </si>
  <si>
    <t>Totowa Borough</t>
  </si>
  <si>
    <t>1613</t>
  </si>
  <si>
    <t>Wanaque Borough</t>
  </si>
  <si>
    <t>1614</t>
  </si>
  <si>
    <t>Wayne Township</t>
  </si>
  <si>
    <t>1615</t>
  </si>
  <si>
    <t>West Milford Township</t>
  </si>
  <si>
    <t>1616</t>
  </si>
  <si>
    <t>West Paterson Borough</t>
  </si>
  <si>
    <t>1701</t>
  </si>
  <si>
    <t>Alloway Township</t>
  </si>
  <si>
    <t>Salem</t>
  </si>
  <si>
    <t>1702</t>
  </si>
  <si>
    <t>Elmer Borough</t>
  </si>
  <si>
    <t>1703</t>
  </si>
  <si>
    <t>Elsinboro Township</t>
  </si>
  <si>
    <t>1704</t>
  </si>
  <si>
    <t>Lower Alloways Creek Township</t>
  </si>
  <si>
    <t>1705</t>
  </si>
  <si>
    <t>Mannington Township</t>
  </si>
  <si>
    <t>1706</t>
  </si>
  <si>
    <t>Oldmans Township</t>
  </si>
  <si>
    <t>1707</t>
  </si>
  <si>
    <t>Penns Grove Borough</t>
  </si>
  <si>
    <t>1708</t>
  </si>
  <si>
    <t>Pennsville Township</t>
  </si>
  <si>
    <t>1709</t>
  </si>
  <si>
    <t>Pilesgrove Township</t>
  </si>
  <si>
    <t>1710</t>
  </si>
  <si>
    <t>Pittsgrove Township</t>
  </si>
  <si>
    <t>1711</t>
  </si>
  <si>
    <t>Quinton Township</t>
  </si>
  <si>
    <t>1712</t>
  </si>
  <si>
    <t>Salem City</t>
  </si>
  <si>
    <t>1713</t>
  </si>
  <si>
    <t>Carneys Point Township</t>
  </si>
  <si>
    <t>1714</t>
  </si>
  <si>
    <t>Upper Pittsgrove Township</t>
  </si>
  <si>
    <t>1715</t>
  </si>
  <si>
    <t>Woodstown Borough</t>
  </si>
  <si>
    <t>1801</t>
  </si>
  <si>
    <t>Bedminster Township</t>
  </si>
  <si>
    <t>Somerset</t>
  </si>
  <si>
    <t>1802</t>
  </si>
  <si>
    <t>Bernards Township</t>
  </si>
  <si>
    <t>1803</t>
  </si>
  <si>
    <t>Bernardsville Borough</t>
  </si>
  <si>
    <t>1804</t>
  </si>
  <si>
    <t>Bound Brook Borough</t>
  </si>
  <si>
    <t>1805</t>
  </si>
  <si>
    <t>Branchburg Township</t>
  </si>
  <si>
    <t>1806</t>
  </si>
  <si>
    <t>Bridgewater Township</t>
  </si>
  <si>
    <t>1807</t>
  </si>
  <si>
    <t>Far Hills Borough</t>
  </si>
  <si>
    <t>1808</t>
  </si>
  <si>
    <t>1809</t>
  </si>
  <si>
    <t>Green Brook Township</t>
  </si>
  <si>
    <t>1810</t>
  </si>
  <si>
    <t>Hillsborough Township</t>
  </si>
  <si>
    <t>1811</t>
  </si>
  <si>
    <t>Manville Borough</t>
  </si>
  <si>
    <t>1812</t>
  </si>
  <si>
    <t>Millstone Borough</t>
  </si>
  <si>
    <t>1813</t>
  </si>
  <si>
    <t>Montgomery Township</t>
  </si>
  <si>
    <t>1814</t>
  </si>
  <si>
    <t>North Plainfield Borough</t>
  </si>
  <si>
    <t>1815</t>
  </si>
  <si>
    <t>Peapack-Gladstone Borough</t>
  </si>
  <si>
    <t>1816</t>
  </si>
  <si>
    <t>Raritan Borough</t>
  </si>
  <si>
    <t>1817</t>
  </si>
  <si>
    <t>Rocky Hill Borough</t>
  </si>
  <si>
    <t>1818</t>
  </si>
  <si>
    <t>Somerville Borough</t>
  </si>
  <si>
    <t>1819</t>
  </si>
  <si>
    <t>South Bound Brook Borough</t>
  </si>
  <si>
    <t>1820</t>
  </si>
  <si>
    <t>Warren Township</t>
  </si>
  <si>
    <t>1821</t>
  </si>
  <si>
    <t>Watchung Borough</t>
  </si>
  <si>
    <t>1901</t>
  </si>
  <si>
    <t>Andover Borough</t>
  </si>
  <si>
    <t>Sussex</t>
  </si>
  <si>
    <t>1902</t>
  </si>
  <si>
    <t>Andover Township</t>
  </si>
  <si>
    <t>1903</t>
  </si>
  <si>
    <t>Branchville Borough</t>
  </si>
  <si>
    <t>1904</t>
  </si>
  <si>
    <t>Byram Township</t>
  </si>
  <si>
    <t>1905</t>
  </si>
  <si>
    <t>Frankford Township</t>
  </si>
  <si>
    <t>1906</t>
  </si>
  <si>
    <t>Franklin Borough</t>
  </si>
  <si>
    <t>1907</t>
  </si>
  <si>
    <t>Fredon Township</t>
  </si>
  <si>
    <t>1908</t>
  </si>
  <si>
    <t>Green Township</t>
  </si>
  <si>
    <t>1909</t>
  </si>
  <si>
    <t>Hamburg Borough</t>
  </si>
  <si>
    <t>1910</t>
  </si>
  <si>
    <t>Hampton Township</t>
  </si>
  <si>
    <t>1911</t>
  </si>
  <si>
    <t>Hardyston Township</t>
  </si>
  <si>
    <t>1912</t>
  </si>
  <si>
    <t>Hopatcong Borough</t>
  </si>
  <si>
    <t>1913</t>
  </si>
  <si>
    <t>Lafayette Township</t>
  </si>
  <si>
    <t>1914</t>
  </si>
  <si>
    <t>Montague Township</t>
  </si>
  <si>
    <t>1915</t>
  </si>
  <si>
    <t>Newton Town</t>
  </si>
  <si>
    <t>1916</t>
  </si>
  <si>
    <t>Ogdensburg Borough</t>
  </si>
  <si>
    <t>1917</t>
  </si>
  <si>
    <t>Sandyston Township</t>
  </si>
  <si>
    <t>1918</t>
  </si>
  <si>
    <t>Sparta Township</t>
  </si>
  <si>
    <t>1919</t>
  </si>
  <si>
    <t>Stanhope Borough</t>
  </si>
  <si>
    <t>1920</t>
  </si>
  <si>
    <t>Stillwater Township</t>
  </si>
  <si>
    <t>1921</t>
  </si>
  <si>
    <t>Sussex Borough</t>
  </si>
  <si>
    <t>1922</t>
  </si>
  <si>
    <t>Vernon Township</t>
  </si>
  <si>
    <t>1923</t>
  </si>
  <si>
    <t>Walpack Township</t>
  </si>
  <si>
    <t>1924</t>
  </si>
  <si>
    <t>Wantage Township</t>
  </si>
  <si>
    <t>2001</t>
  </si>
  <si>
    <t>Berkeley Heights Township</t>
  </si>
  <si>
    <t>Union</t>
  </si>
  <si>
    <t>2002</t>
  </si>
  <si>
    <t>Clark Township</t>
  </si>
  <si>
    <t>2003</t>
  </si>
  <si>
    <t>Cranford Township</t>
  </si>
  <si>
    <t>2004</t>
  </si>
  <si>
    <t>Elizabeth City</t>
  </si>
  <si>
    <t>2005</t>
  </si>
  <si>
    <t>Fanwood Borough</t>
  </si>
  <si>
    <t>2006</t>
  </si>
  <si>
    <t>Garwood Borough</t>
  </si>
  <si>
    <t>2007</t>
  </si>
  <si>
    <t>Hillside Township</t>
  </si>
  <si>
    <t>2008</t>
  </si>
  <si>
    <t>Kenilworth Borough</t>
  </si>
  <si>
    <t>2009</t>
  </si>
  <si>
    <t>Linden City</t>
  </si>
  <si>
    <t>2010</t>
  </si>
  <si>
    <t>Mountainside Borough</t>
  </si>
  <si>
    <t>2011</t>
  </si>
  <si>
    <t>New Providence Borough</t>
  </si>
  <si>
    <t>2012</t>
  </si>
  <si>
    <t>Plainfield City</t>
  </si>
  <si>
    <t>2013</t>
  </si>
  <si>
    <t>Rahway City</t>
  </si>
  <si>
    <t>2014</t>
  </si>
  <si>
    <t>Roselle Borough</t>
  </si>
  <si>
    <t>2015</t>
  </si>
  <si>
    <t>Roselle Park Borough</t>
  </si>
  <si>
    <t>2016</t>
  </si>
  <si>
    <t>Scotch Plains Township</t>
  </si>
  <si>
    <t>2017</t>
  </si>
  <si>
    <t>2018</t>
  </si>
  <si>
    <t>Summit City</t>
  </si>
  <si>
    <t>2019</t>
  </si>
  <si>
    <t>2020</t>
  </si>
  <si>
    <t>Westfield Town</t>
  </si>
  <si>
    <t>2021</t>
  </si>
  <si>
    <t>Winfield Township</t>
  </si>
  <si>
    <t>2101</t>
  </si>
  <si>
    <t>Allamuchy Township</t>
  </si>
  <si>
    <t>Warren</t>
  </si>
  <si>
    <t>2102</t>
  </si>
  <si>
    <t>Alpha Borough</t>
  </si>
  <si>
    <t>2103</t>
  </si>
  <si>
    <t>Belvidere Town</t>
  </si>
  <si>
    <t>2104</t>
  </si>
  <si>
    <t>Blairstown Township</t>
  </si>
  <si>
    <t>2105</t>
  </si>
  <si>
    <t>2106</t>
  </si>
  <si>
    <t>Frelinghuysen Township</t>
  </si>
  <si>
    <t>2107</t>
  </si>
  <si>
    <t>2108</t>
  </si>
  <si>
    <t>Hackettstown Town</t>
  </si>
  <si>
    <t>2109</t>
  </si>
  <si>
    <t>Hardwick Township</t>
  </si>
  <si>
    <t>2110</t>
  </si>
  <si>
    <t>Harmony Township</t>
  </si>
  <si>
    <t>2111</t>
  </si>
  <si>
    <t>Hope Township</t>
  </si>
  <si>
    <t>2112</t>
  </si>
  <si>
    <t>Independence Township</t>
  </si>
  <si>
    <t>2113</t>
  </si>
  <si>
    <t>Knowlton Township</t>
  </si>
  <si>
    <t>2114</t>
  </si>
  <si>
    <t>Liberty Township</t>
  </si>
  <si>
    <t>2115</t>
  </si>
  <si>
    <t>Lopatcong Township</t>
  </si>
  <si>
    <t>2116</t>
  </si>
  <si>
    <t>2117</t>
  </si>
  <si>
    <t>Oxford Township</t>
  </si>
  <si>
    <t>2119</t>
  </si>
  <si>
    <t>Phillipsburg Town</t>
  </si>
  <si>
    <t>2120</t>
  </si>
  <si>
    <t>Pohatcong Township</t>
  </si>
  <si>
    <t>2121</t>
  </si>
  <si>
    <t>Washington Borough</t>
  </si>
  <si>
    <t>2122</t>
  </si>
  <si>
    <t>2123</t>
  </si>
  <si>
    <t>White Township</t>
  </si>
  <si>
    <t>Total Value</t>
  </si>
  <si>
    <t>% Residential Value</t>
  </si>
  <si>
    <t>Residential, Farm Home  Parcels</t>
  </si>
  <si>
    <t>Value of Residential, Farm home &amp; apartment</t>
  </si>
  <si>
    <t xml:space="preserve">Average Value of  Residential, Farm Home </t>
  </si>
  <si>
    <t>% of Apartment Value</t>
  </si>
  <si>
    <t>Change</t>
  </si>
  <si>
    <t>Atlantic City</t>
  </si>
  <si>
    <t>Gloucester City</t>
  </si>
  <si>
    <t>Ocean City</t>
  </si>
  <si>
    <t>Jersey City</t>
  </si>
  <si>
    <t>Union City</t>
  </si>
  <si>
    <t>Totals</t>
  </si>
  <si>
    <t>Toms River Township</t>
  </si>
  <si>
    <t>Total Parcels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</si>
</sst>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_);_(* \(#,##0.0\);_(* &quot;-&quot;??_);_(@_)"/>
  </numFmts>
  <fonts count="4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64" fontId="0" fillId="0" borderId="1" xfId="15" applyNumberFormat="1" applyFont="1" applyBorder="1" applyAlignment="1">
      <alignment horizontal="center" vertical="center" wrapText="1"/>
    </xf>
    <xf numFmtId="164" fontId="0" fillId="0" borderId="1" xfId="15" applyNumberFormat="1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left"/>
      <protection/>
    </xf>
    <xf numFmtId="164" fontId="0" fillId="0" borderId="0" xfId="0" applyNumberFormat="1" applyBorder="1" applyAlignment="1">
      <alignment/>
    </xf>
    <xf numFmtId="164" fontId="0" fillId="0" borderId="1" xfId="15" applyNumberFormat="1" applyBorder="1" applyAlignment="1">
      <alignment horizontal="center" vertical="center" wrapText="1"/>
    </xf>
    <xf numFmtId="164" fontId="0" fillId="0" borderId="1" xfId="15" applyNumberFormat="1" applyFont="1" applyBorder="1" applyAlignment="1" quotePrefix="1">
      <alignment horizontal="center" vertical="center" wrapText="1"/>
    </xf>
    <xf numFmtId="164" fontId="2" fillId="0" borderId="1" xfId="15" applyNumberFormat="1" applyFont="1" applyBorder="1" applyAlignment="1" quotePrefix="1">
      <alignment horizontal="center" vertical="center" wrapText="1"/>
    </xf>
    <xf numFmtId="165" fontId="0" fillId="0" borderId="1" xfId="19" applyNumberFormat="1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10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165" fontId="0" fillId="0" borderId="0" xfId="19" applyNumberFormat="1" applyAlignment="1">
      <alignment/>
    </xf>
    <xf numFmtId="164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64" fontId="0" fillId="0" borderId="0" xfId="15" applyNumberFormat="1" applyAlignment="1">
      <alignment/>
    </xf>
    <xf numFmtId="10" fontId="0" fillId="0" borderId="0" xfId="19" applyNumberFormat="1" applyBorder="1" applyAlignment="1">
      <alignment/>
    </xf>
    <xf numFmtId="165" fontId="0" fillId="0" borderId="0" xfId="19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left"/>
    </xf>
    <xf numFmtId="164" fontId="0" fillId="0" borderId="0" xfId="15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697"/>
  <sheetViews>
    <sheetView tabSelected="1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2" sqref="D2"/>
    </sheetView>
  </sheetViews>
  <sheetFormatPr defaultColWidth="9.140625" defaultRowHeight="12.75"/>
  <cols>
    <col min="2" max="2" width="29.28125" style="0" bestFit="1" customWidth="1"/>
    <col min="3" max="3" width="10.8515625" style="0" bestFit="1" customWidth="1"/>
    <col min="4" max="4" width="10.28125" style="0" bestFit="1" customWidth="1"/>
    <col min="5" max="5" width="16.28125" style="0" bestFit="1" customWidth="1"/>
    <col min="6" max="6" width="13.00390625" style="0" bestFit="1" customWidth="1"/>
    <col min="7" max="7" width="16.00390625" style="0" bestFit="1" customWidth="1"/>
    <col min="8" max="8" width="10.8515625" style="0" customWidth="1"/>
    <col min="9" max="9" width="14.00390625" style="0" bestFit="1" customWidth="1"/>
    <col min="10" max="10" width="10.28125" style="0" customWidth="1"/>
    <col min="11" max="11" width="14.7109375" style="0" bestFit="1" customWidth="1"/>
    <col min="13" max="13" width="18.28125" style="0" bestFit="1" customWidth="1"/>
    <col min="14" max="14" width="13.28125" style="0" bestFit="1" customWidth="1"/>
    <col min="15" max="15" width="16.00390625" style="0" bestFit="1" customWidth="1"/>
    <col min="17" max="17" width="15.00390625" style="0" bestFit="1" customWidth="1"/>
    <col min="18" max="18" width="10.28125" style="0" customWidth="1"/>
    <col min="19" max="19" width="15.00390625" style="0" bestFit="1" customWidth="1"/>
    <col min="20" max="20" width="15.00390625" style="0" customWidth="1"/>
    <col min="21" max="21" width="16.00390625" style="0" bestFit="1" customWidth="1"/>
    <col min="23" max="23" width="12.8515625" style="0" bestFit="1" customWidth="1"/>
    <col min="24" max="24" width="16.57421875" style="0" bestFit="1" customWidth="1"/>
    <col min="25" max="25" width="11.00390625" style="0" customWidth="1"/>
    <col min="26" max="26" width="10.421875" style="0" customWidth="1"/>
    <col min="27" max="27" width="9.7109375" style="0" bestFit="1" customWidth="1"/>
    <col min="29" max="29" width="9.7109375" style="0" bestFit="1" customWidth="1"/>
  </cols>
  <sheetData>
    <row r="1" spans="1:29" ht="51">
      <c r="A1" s="15" t="s">
        <v>0</v>
      </c>
      <c r="B1" s="15" t="s">
        <v>1</v>
      </c>
      <c r="C1" s="15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9</v>
      </c>
      <c r="I1" s="1" t="s">
        <v>10</v>
      </c>
      <c r="J1" s="1" t="s">
        <v>7</v>
      </c>
      <c r="K1" s="1" t="s">
        <v>8</v>
      </c>
      <c r="L1" s="2" t="s">
        <v>11</v>
      </c>
      <c r="M1" s="2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1161</v>
      </c>
      <c r="U1" s="5" t="s">
        <v>1147</v>
      </c>
      <c r="V1" s="6" t="s">
        <v>1148</v>
      </c>
      <c r="W1" s="7" t="s">
        <v>1149</v>
      </c>
      <c r="X1" s="6" t="s">
        <v>1150</v>
      </c>
      <c r="Y1" s="6" t="s">
        <v>1151</v>
      </c>
      <c r="Z1" s="8" t="s">
        <v>1152</v>
      </c>
      <c r="AA1">
        <v>2005</v>
      </c>
      <c r="AB1" t="s">
        <v>1153</v>
      </c>
      <c r="AC1">
        <v>2004</v>
      </c>
    </row>
    <row r="2" spans="1:29" ht="12.75">
      <c r="A2" s="4" t="s">
        <v>19</v>
      </c>
      <c r="B2" s="4" t="s">
        <v>20</v>
      </c>
      <c r="C2" s="3" t="s">
        <v>21</v>
      </c>
      <c r="D2" s="13">
        <v>530</v>
      </c>
      <c r="E2" s="13">
        <v>12967200</v>
      </c>
      <c r="F2" s="13">
        <v>3032</v>
      </c>
      <c r="G2" s="13">
        <v>349053400</v>
      </c>
      <c r="H2" s="13">
        <v>0</v>
      </c>
      <c r="I2" s="13">
        <v>0</v>
      </c>
      <c r="J2" s="13">
        <v>0</v>
      </c>
      <c r="K2" s="13">
        <v>0</v>
      </c>
      <c r="L2" s="13">
        <v>195</v>
      </c>
      <c r="M2" s="13">
        <v>90726700</v>
      </c>
      <c r="N2" s="13">
        <v>195</v>
      </c>
      <c r="O2" s="13">
        <v>90726700</v>
      </c>
      <c r="P2" s="13">
        <v>0</v>
      </c>
      <c r="Q2" s="13">
        <v>0</v>
      </c>
      <c r="R2" s="13">
        <v>0</v>
      </c>
      <c r="S2" s="13">
        <v>0</v>
      </c>
      <c r="T2" s="9">
        <f>R2+P2+N2+J2+H2+F2+D2</f>
        <v>3757</v>
      </c>
      <c r="U2" s="9">
        <f>S2+Q2+O2+K2+I2+G2+E2</f>
        <v>452747300</v>
      </c>
      <c r="V2" s="10">
        <f>(G2+I2)/U2</f>
        <v>0.7709673807000064</v>
      </c>
      <c r="W2" s="11">
        <f aca="true" t="shared" si="0" ref="W2:W65">F2+H2</f>
        <v>3032</v>
      </c>
      <c r="X2" s="11">
        <f aca="true" t="shared" si="1" ref="X2:X65">G2+I2+S2</f>
        <v>349053400</v>
      </c>
      <c r="Y2" s="11">
        <f aca="true" t="shared" si="2" ref="Y2:Y65">(G2+I2)/W2</f>
        <v>115123.15303430079</v>
      </c>
      <c r="Z2" s="12">
        <f>S2/U2</f>
        <v>0</v>
      </c>
      <c r="AA2" s="11">
        <v>114848.39464882943</v>
      </c>
      <c r="AB2" s="18">
        <f>(Y2-AA2)/AA2</f>
        <v>0.0023923572141472662</v>
      </c>
      <c r="AC2" s="11">
        <v>113788.90016920473</v>
      </c>
    </row>
    <row r="3" spans="1:29" ht="12.75">
      <c r="A3" s="4" t="s">
        <v>22</v>
      </c>
      <c r="B3" s="4" t="s">
        <v>1154</v>
      </c>
      <c r="C3" s="3" t="s">
        <v>21</v>
      </c>
      <c r="D3" s="13">
        <v>2325</v>
      </c>
      <c r="E3" s="13">
        <v>452014700</v>
      </c>
      <c r="F3" s="13">
        <v>10957</v>
      </c>
      <c r="G3" s="13">
        <v>872254700</v>
      </c>
      <c r="H3" s="13">
        <v>0</v>
      </c>
      <c r="I3" s="13">
        <v>0</v>
      </c>
      <c r="J3" s="13">
        <v>0</v>
      </c>
      <c r="K3" s="13">
        <v>0</v>
      </c>
      <c r="L3" s="13">
        <v>1869</v>
      </c>
      <c r="M3" s="13">
        <v>6591060800</v>
      </c>
      <c r="N3" s="13">
        <v>1666</v>
      </c>
      <c r="O3" s="13">
        <v>6505311500</v>
      </c>
      <c r="P3" s="13">
        <v>12</v>
      </c>
      <c r="Q3" s="13">
        <v>4266900</v>
      </c>
      <c r="R3" s="13">
        <v>191</v>
      </c>
      <c r="S3" s="13">
        <v>81482400</v>
      </c>
      <c r="T3" s="9">
        <f aca="true" t="shared" si="3" ref="T3:T66">R3+P3+N3+J3+H3+F3+D3</f>
        <v>15151</v>
      </c>
      <c r="U3" s="9">
        <f aca="true" t="shared" si="4" ref="U3:U66">S3+Q3+O3+K3+I3+G3+E3</f>
        <v>7915330200</v>
      </c>
      <c r="V3" s="10">
        <f aca="true" t="shared" si="5" ref="V3:V66">(G3+I3)/U3</f>
        <v>0.11019814435536751</v>
      </c>
      <c r="W3" s="11">
        <f t="shared" si="0"/>
        <v>10957</v>
      </c>
      <c r="X3" s="11">
        <f t="shared" si="1"/>
        <v>953737100</v>
      </c>
      <c r="Y3" s="11">
        <f t="shared" si="2"/>
        <v>79607.07310395181</v>
      </c>
      <c r="Z3" s="12">
        <f aca="true" t="shared" si="6" ref="Z3:Z66">S3/U3</f>
        <v>0.010294251527245193</v>
      </c>
      <c r="AA3" s="11">
        <v>74489.31599773884</v>
      </c>
      <c r="AB3" s="18">
        <f aca="true" t="shared" si="7" ref="AB3:AB66">(Y3-AA3)/AA3</f>
        <v>0.06870457914217287</v>
      </c>
      <c r="AC3" s="11">
        <v>71663.64161293427</v>
      </c>
    </row>
    <row r="4" spans="1:29" ht="12.75">
      <c r="A4" s="4" t="s">
        <v>23</v>
      </c>
      <c r="B4" s="4" t="s">
        <v>24</v>
      </c>
      <c r="C4" s="3" t="s">
        <v>21</v>
      </c>
      <c r="D4" s="13">
        <v>220</v>
      </c>
      <c r="E4" s="13">
        <v>103022800</v>
      </c>
      <c r="F4" s="13">
        <v>8418</v>
      </c>
      <c r="G4" s="13">
        <v>4508841200</v>
      </c>
      <c r="H4" s="13">
        <v>0</v>
      </c>
      <c r="I4" s="13">
        <v>0</v>
      </c>
      <c r="J4" s="13">
        <v>0</v>
      </c>
      <c r="K4" s="13">
        <v>0</v>
      </c>
      <c r="L4" s="13">
        <v>125</v>
      </c>
      <c r="M4" s="13">
        <v>104960700</v>
      </c>
      <c r="N4" s="13">
        <v>118</v>
      </c>
      <c r="O4" s="13">
        <v>100457900</v>
      </c>
      <c r="P4" s="13">
        <v>0</v>
      </c>
      <c r="Q4" s="13">
        <v>0</v>
      </c>
      <c r="R4" s="13">
        <v>7</v>
      </c>
      <c r="S4" s="13">
        <v>4502800</v>
      </c>
      <c r="T4" s="9">
        <f t="shared" si="3"/>
        <v>8763</v>
      </c>
      <c r="U4" s="9">
        <f t="shared" si="4"/>
        <v>4716824700</v>
      </c>
      <c r="V4" s="10">
        <f t="shared" si="5"/>
        <v>0.9559060356854051</v>
      </c>
      <c r="W4" s="11">
        <f t="shared" si="0"/>
        <v>8418</v>
      </c>
      <c r="X4" s="11">
        <f t="shared" si="1"/>
        <v>4513344000</v>
      </c>
      <c r="Y4" s="11">
        <f t="shared" si="2"/>
        <v>535619.0544072227</v>
      </c>
      <c r="Z4" s="12">
        <f t="shared" si="6"/>
        <v>0.0009546252588102331</v>
      </c>
      <c r="AA4" s="11">
        <v>133829.10983488872</v>
      </c>
      <c r="AB4" s="18">
        <f t="shared" si="7"/>
        <v>3.0022612051148</v>
      </c>
      <c r="AC4" s="11">
        <v>131751.34030532517</v>
      </c>
    </row>
    <row r="5" spans="1:29" ht="12.75">
      <c r="A5" s="4" t="s">
        <v>25</v>
      </c>
      <c r="B5" s="4" t="s">
        <v>26</v>
      </c>
      <c r="C5" s="3" t="s">
        <v>21</v>
      </c>
      <c r="D5" s="13">
        <v>207</v>
      </c>
      <c r="E5" s="13">
        <v>3339600</v>
      </c>
      <c r="F5" s="13">
        <v>1220</v>
      </c>
      <c r="G5" s="13">
        <v>106042900</v>
      </c>
      <c r="H5" s="13">
        <v>101</v>
      </c>
      <c r="I5" s="13">
        <v>9741600</v>
      </c>
      <c r="J5" s="13">
        <v>160</v>
      </c>
      <c r="K5" s="13">
        <v>1494500</v>
      </c>
      <c r="L5" s="13">
        <v>114</v>
      </c>
      <c r="M5" s="13">
        <v>27170400</v>
      </c>
      <c r="N5" s="13">
        <v>103</v>
      </c>
      <c r="O5" s="13">
        <v>17895000</v>
      </c>
      <c r="P5" s="13">
        <v>3</v>
      </c>
      <c r="Q5" s="13">
        <v>4975000</v>
      </c>
      <c r="R5" s="13">
        <v>8</v>
      </c>
      <c r="S5" s="13">
        <v>4300400</v>
      </c>
      <c r="T5" s="9">
        <f t="shared" si="3"/>
        <v>1802</v>
      </c>
      <c r="U5" s="9">
        <f t="shared" si="4"/>
        <v>147789000</v>
      </c>
      <c r="V5" s="10">
        <f t="shared" si="5"/>
        <v>0.7834446406701446</v>
      </c>
      <c r="W5" s="11">
        <f t="shared" si="0"/>
        <v>1321</v>
      </c>
      <c r="X5" s="11">
        <f t="shared" si="1"/>
        <v>120084900</v>
      </c>
      <c r="Y5" s="11">
        <f t="shared" si="2"/>
        <v>87649.12944738835</v>
      </c>
      <c r="Z5" s="12">
        <f t="shared" si="6"/>
        <v>0.029098241411742415</v>
      </c>
      <c r="AA5" s="11">
        <v>87132.10727969349</v>
      </c>
      <c r="AB5" s="18">
        <f t="shared" si="7"/>
        <v>0.005933773253471525</v>
      </c>
      <c r="AC5" s="11">
        <v>77304.9446494465</v>
      </c>
    </row>
    <row r="6" spans="1:29" ht="12.75">
      <c r="A6" s="4" t="s">
        <v>27</v>
      </c>
      <c r="B6" s="4" t="s">
        <v>28</v>
      </c>
      <c r="C6" s="3" t="s">
        <v>21</v>
      </c>
      <c r="D6" s="13">
        <v>3240</v>
      </c>
      <c r="E6" s="13">
        <v>17265500</v>
      </c>
      <c r="F6" s="13">
        <v>2368</v>
      </c>
      <c r="G6" s="13">
        <v>209643900</v>
      </c>
      <c r="H6" s="13">
        <v>113</v>
      </c>
      <c r="I6" s="13">
        <v>11138100</v>
      </c>
      <c r="J6" s="13">
        <v>260</v>
      </c>
      <c r="K6" s="13">
        <v>2218600</v>
      </c>
      <c r="L6" s="13">
        <v>90</v>
      </c>
      <c r="M6" s="13">
        <v>27582800</v>
      </c>
      <c r="N6" s="13">
        <v>75</v>
      </c>
      <c r="O6" s="13">
        <v>21301700</v>
      </c>
      <c r="P6" s="13">
        <v>15</v>
      </c>
      <c r="Q6" s="13">
        <v>6281100</v>
      </c>
      <c r="R6" s="13">
        <v>0</v>
      </c>
      <c r="S6" s="13">
        <v>0</v>
      </c>
      <c r="T6" s="9">
        <f t="shared" si="3"/>
        <v>6071</v>
      </c>
      <c r="U6" s="9">
        <f t="shared" si="4"/>
        <v>267848900</v>
      </c>
      <c r="V6" s="10">
        <f t="shared" si="5"/>
        <v>0.8242781657867552</v>
      </c>
      <c r="W6" s="11">
        <f t="shared" si="0"/>
        <v>2481</v>
      </c>
      <c r="X6" s="11">
        <f t="shared" si="1"/>
        <v>220782000</v>
      </c>
      <c r="Y6" s="11">
        <f t="shared" si="2"/>
        <v>88989.11729141475</v>
      </c>
      <c r="Z6" s="12">
        <f t="shared" si="6"/>
        <v>0</v>
      </c>
      <c r="AA6" s="11">
        <v>87413.89456477319</v>
      </c>
      <c r="AB6" s="18">
        <f t="shared" si="7"/>
        <v>0.018020278520759953</v>
      </c>
      <c r="AC6" s="11">
        <v>77445.50387596899</v>
      </c>
    </row>
    <row r="7" spans="1:29" ht="12.75">
      <c r="A7" s="4" t="s">
        <v>29</v>
      </c>
      <c r="B7" s="4" t="s">
        <v>30</v>
      </c>
      <c r="C7" s="3" t="s">
        <v>21</v>
      </c>
      <c r="D7" s="13">
        <v>76</v>
      </c>
      <c r="E7" s="13">
        <v>1845200</v>
      </c>
      <c r="F7" s="13">
        <v>211</v>
      </c>
      <c r="G7" s="13">
        <v>24987200</v>
      </c>
      <c r="H7" s="13">
        <v>3</v>
      </c>
      <c r="I7" s="13">
        <v>258000</v>
      </c>
      <c r="J7" s="13">
        <v>12</v>
      </c>
      <c r="K7" s="13">
        <v>93900</v>
      </c>
      <c r="L7" s="13">
        <v>15</v>
      </c>
      <c r="M7" s="13">
        <v>2752200</v>
      </c>
      <c r="N7" s="13">
        <v>15</v>
      </c>
      <c r="O7" s="13">
        <v>2752200</v>
      </c>
      <c r="P7" s="13">
        <v>0</v>
      </c>
      <c r="Q7" s="13">
        <v>0</v>
      </c>
      <c r="R7" s="13">
        <v>0</v>
      </c>
      <c r="S7" s="13">
        <v>0</v>
      </c>
      <c r="T7" s="9">
        <f t="shared" si="3"/>
        <v>317</v>
      </c>
      <c r="U7" s="9">
        <f t="shared" si="4"/>
        <v>29936500</v>
      </c>
      <c r="V7" s="10">
        <f t="shared" si="5"/>
        <v>0.8432916339585456</v>
      </c>
      <c r="W7" s="11">
        <f t="shared" si="0"/>
        <v>214</v>
      </c>
      <c r="X7" s="11">
        <f t="shared" si="1"/>
        <v>25245200</v>
      </c>
      <c r="Y7" s="11">
        <f t="shared" si="2"/>
        <v>117968.22429906542</v>
      </c>
      <c r="Z7" s="12">
        <f t="shared" si="6"/>
        <v>0</v>
      </c>
      <c r="AA7" s="11">
        <v>116085.30805687203</v>
      </c>
      <c r="AB7" s="18">
        <f t="shared" si="7"/>
        <v>0.01622010807147892</v>
      </c>
      <c r="AC7" s="11">
        <v>108003.6866359447</v>
      </c>
    </row>
    <row r="8" spans="1:29" ht="12.75">
      <c r="A8" s="4" t="s">
        <v>31</v>
      </c>
      <c r="B8" s="4" t="s">
        <v>32</v>
      </c>
      <c r="C8" s="3" t="s">
        <v>21</v>
      </c>
      <c r="D8" s="13">
        <v>1681</v>
      </c>
      <c r="E8" s="13">
        <v>9434700</v>
      </c>
      <c r="F8" s="13">
        <v>1223</v>
      </c>
      <c r="G8" s="13">
        <v>231087900</v>
      </c>
      <c r="H8" s="13">
        <v>0</v>
      </c>
      <c r="I8" s="13">
        <v>0</v>
      </c>
      <c r="J8" s="13">
        <v>0</v>
      </c>
      <c r="K8" s="13">
        <v>0</v>
      </c>
      <c r="L8" s="13">
        <v>176</v>
      </c>
      <c r="M8" s="13">
        <v>54937500</v>
      </c>
      <c r="N8" s="13">
        <v>150</v>
      </c>
      <c r="O8" s="13">
        <v>39247800</v>
      </c>
      <c r="P8" s="13">
        <v>15</v>
      </c>
      <c r="Q8" s="13">
        <v>8586000</v>
      </c>
      <c r="R8" s="13">
        <v>11</v>
      </c>
      <c r="S8" s="13">
        <v>7103700</v>
      </c>
      <c r="T8" s="9">
        <f t="shared" si="3"/>
        <v>3080</v>
      </c>
      <c r="U8" s="9">
        <f t="shared" si="4"/>
        <v>295460100</v>
      </c>
      <c r="V8" s="10">
        <f t="shared" si="5"/>
        <v>0.7821289575140603</v>
      </c>
      <c r="W8" s="11">
        <f t="shared" si="0"/>
        <v>1223</v>
      </c>
      <c r="X8" s="11">
        <f t="shared" si="1"/>
        <v>238191600</v>
      </c>
      <c r="Y8" s="11">
        <f t="shared" si="2"/>
        <v>188951.6762060507</v>
      </c>
      <c r="Z8" s="12">
        <f t="shared" si="6"/>
        <v>0.024042840302294626</v>
      </c>
      <c r="AA8" s="11">
        <v>71948.39769926047</v>
      </c>
      <c r="AB8" s="18">
        <f t="shared" si="7"/>
        <v>1.6262110380255606</v>
      </c>
      <c r="AC8" s="11">
        <v>71645.48467274234</v>
      </c>
    </row>
    <row r="9" spans="1:29" ht="12.75">
      <c r="A9" s="4" t="s">
        <v>33</v>
      </c>
      <c r="B9" s="4" t="s">
        <v>34</v>
      </c>
      <c r="C9" s="3" t="s">
        <v>21</v>
      </c>
      <c r="D9" s="13">
        <v>5494</v>
      </c>
      <c r="E9" s="13">
        <v>161498900</v>
      </c>
      <c r="F9" s="13">
        <v>12650</v>
      </c>
      <c r="G9" s="13">
        <v>1675678100</v>
      </c>
      <c r="H9" s="13">
        <v>20</v>
      </c>
      <c r="I9" s="13">
        <v>3272800</v>
      </c>
      <c r="J9" s="13">
        <v>60</v>
      </c>
      <c r="K9" s="13">
        <v>430100</v>
      </c>
      <c r="L9" s="13">
        <v>925</v>
      </c>
      <c r="M9" s="13">
        <v>440787600</v>
      </c>
      <c r="N9" s="13">
        <v>904</v>
      </c>
      <c r="O9" s="13">
        <v>432335600</v>
      </c>
      <c r="P9" s="13">
        <v>0</v>
      </c>
      <c r="Q9" s="13">
        <v>0</v>
      </c>
      <c r="R9" s="13">
        <v>21</v>
      </c>
      <c r="S9" s="13">
        <v>8452000</v>
      </c>
      <c r="T9" s="9">
        <f t="shared" si="3"/>
        <v>19149</v>
      </c>
      <c r="U9" s="9">
        <f t="shared" si="4"/>
        <v>2281667500</v>
      </c>
      <c r="V9" s="10">
        <f t="shared" si="5"/>
        <v>0.7358438072155562</v>
      </c>
      <c r="W9" s="11">
        <f t="shared" si="0"/>
        <v>12670</v>
      </c>
      <c r="X9" s="11">
        <f t="shared" si="1"/>
        <v>1687402900</v>
      </c>
      <c r="Y9" s="11">
        <f t="shared" si="2"/>
        <v>132513.88318863456</v>
      </c>
      <c r="Z9" s="12">
        <f t="shared" si="6"/>
        <v>0.003704308362195631</v>
      </c>
      <c r="AA9" s="11">
        <v>128544.47936481681</v>
      </c>
      <c r="AB9" s="18">
        <f t="shared" si="7"/>
        <v>0.030879613371433426</v>
      </c>
      <c r="AC9" s="11">
        <v>122835.41575010998</v>
      </c>
    </row>
    <row r="10" spans="1:29" ht="12.75">
      <c r="A10" s="4" t="s">
        <v>35</v>
      </c>
      <c r="B10" s="4" t="s">
        <v>36</v>
      </c>
      <c r="C10" s="3" t="s">
        <v>21</v>
      </c>
      <c r="D10" s="13">
        <v>808</v>
      </c>
      <c r="E10" s="13">
        <v>12792100</v>
      </c>
      <c r="F10" s="13">
        <v>713</v>
      </c>
      <c r="G10" s="13">
        <v>93278200</v>
      </c>
      <c r="H10" s="13">
        <v>18</v>
      </c>
      <c r="I10" s="13">
        <v>2739700</v>
      </c>
      <c r="J10" s="13">
        <v>49</v>
      </c>
      <c r="K10" s="13">
        <v>1675600</v>
      </c>
      <c r="L10" s="13">
        <v>12</v>
      </c>
      <c r="M10" s="13">
        <v>5645500</v>
      </c>
      <c r="N10" s="13">
        <v>6</v>
      </c>
      <c r="O10" s="13">
        <v>3372200</v>
      </c>
      <c r="P10" s="13">
        <v>5</v>
      </c>
      <c r="Q10" s="13">
        <v>1573300</v>
      </c>
      <c r="R10" s="13">
        <v>1</v>
      </c>
      <c r="S10" s="13">
        <v>700000</v>
      </c>
      <c r="T10" s="9">
        <f t="shared" si="3"/>
        <v>1600</v>
      </c>
      <c r="U10" s="9">
        <f t="shared" si="4"/>
        <v>116131100</v>
      </c>
      <c r="V10" s="10">
        <f t="shared" si="5"/>
        <v>0.8268060838138965</v>
      </c>
      <c r="W10" s="11">
        <f t="shared" si="0"/>
        <v>731</v>
      </c>
      <c r="X10" s="11">
        <f t="shared" si="1"/>
        <v>96717900</v>
      </c>
      <c r="Y10" s="11">
        <f t="shared" si="2"/>
        <v>131351.43638850888</v>
      </c>
      <c r="Z10" s="12">
        <f t="shared" si="6"/>
        <v>0.006027670451756679</v>
      </c>
      <c r="AA10" s="11">
        <v>128604.2876901798</v>
      </c>
      <c r="AB10" s="18">
        <f t="shared" si="7"/>
        <v>0.02136125278301163</v>
      </c>
      <c r="AC10" s="11">
        <v>120168.9701897019</v>
      </c>
    </row>
    <row r="11" spans="1:29" ht="12.75">
      <c r="A11" s="4" t="s">
        <v>37</v>
      </c>
      <c r="B11" s="4" t="s">
        <v>38</v>
      </c>
      <c r="C11" s="3" t="s">
        <v>21</v>
      </c>
      <c r="D11" s="13">
        <v>493</v>
      </c>
      <c r="E11" s="13">
        <v>4541600</v>
      </c>
      <c r="F11" s="13">
        <v>654</v>
      </c>
      <c r="G11" s="13">
        <v>75919700</v>
      </c>
      <c r="H11" s="13">
        <v>11</v>
      </c>
      <c r="I11" s="13">
        <v>1745200</v>
      </c>
      <c r="J11" s="13">
        <v>57</v>
      </c>
      <c r="K11" s="13">
        <v>198300</v>
      </c>
      <c r="L11" s="13">
        <v>53</v>
      </c>
      <c r="M11" s="13">
        <v>20509100</v>
      </c>
      <c r="N11" s="13">
        <v>42</v>
      </c>
      <c r="O11" s="13">
        <v>10125900</v>
      </c>
      <c r="P11" s="13">
        <v>11</v>
      </c>
      <c r="Q11" s="13">
        <v>10383200</v>
      </c>
      <c r="R11" s="13">
        <v>0</v>
      </c>
      <c r="S11" s="13">
        <v>0</v>
      </c>
      <c r="T11" s="9">
        <f t="shared" si="3"/>
        <v>1268</v>
      </c>
      <c r="U11" s="9">
        <f t="shared" si="4"/>
        <v>102913900</v>
      </c>
      <c r="V11" s="10">
        <f t="shared" si="5"/>
        <v>0.7546589916425284</v>
      </c>
      <c r="W11" s="11">
        <f t="shared" si="0"/>
        <v>665</v>
      </c>
      <c r="X11" s="11">
        <f t="shared" si="1"/>
        <v>77664900</v>
      </c>
      <c r="Y11" s="11">
        <f t="shared" si="2"/>
        <v>116789.32330827067</v>
      </c>
      <c r="Z11" s="12">
        <f t="shared" si="6"/>
        <v>0</v>
      </c>
      <c r="AA11" s="11">
        <v>114897.35249621785</v>
      </c>
      <c r="AB11" s="18">
        <f t="shared" si="7"/>
        <v>0.016466617993787996</v>
      </c>
      <c r="AC11" s="11">
        <v>105019.63276836158</v>
      </c>
    </row>
    <row r="12" spans="1:29" ht="12.75">
      <c r="A12" s="4" t="s">
        <v>39</v>
      </c>
      <c r="B12" s="4" t="s">
        <v>40</v>
      </c>
      <c r="C12" s="3" t="s">
        <v>21</v>
      </c>
      <c r="D12" s="13">
        <v>4449</v>
      </c>
      <c r="E12" s="13">
        <v>68235300</v>
      </c>
      <c r="F12" s="13">
        <v>12628</v>
      </c>
      <c r="G12" s="13">
        <v>1513502900</v>
      </c>
      <c r="H12" s="13">
        <v>101</v>
      </c>
      <c r="I12" s="13">
        <v>12574100</v>
      </c>
      <c r="J12" s="13">
        <v>264</v>
      </c>
      <c r="K12" s="13">
        <v>1628000</v>
      </c>
      <c r="L12" s="13">
        <v>420</v>
      </c>
      <c r="M12" s="13">
        <v>230445800</v>
      </c>
      <c r="N12" s="13">
        <v>401</v>
      </c>
      <c r="O12" s="13">
        <v>178623200</v>
      </c>
      <c r="P12" s="13">
        <v>2</v>
      </c>
      <c r="Q12" s="13">
        <v>11426300</v>
      </c>
      <c r="R12" s="13">
        <v>17</v>
      </c>
      <c r="S12" s="13">
        <v>40396300</v>
      </c>
      <c r="T12" s="9">
        <f t="shared" si="3"/>
        <v>17862</v>
      </c>
      <c r="U12" s="9">
        <f t="shared" si="4"/>
        <v>1826386100</v>
      </c>
      <c r="V12" s="10">
        <f t="shared" si="5"/>
        <v>0.8355719527212784</v>
      </c>
      <c r="W12" s="11">
        <f t="shared" si="0"/>
        <v>12729</v>
      </c>
      <c r="X12" s="11">
        <f t="shared" si="1"/>
        <v>1566473300</v>
      </c>
      <c r="Y12" s="11">
        <f t="shared" si="2"/>
        <v>119889.77924424542</v>
      </c>
      <c r="Z12" s="12">
        <f t="shared" si="6"/>
        <v>0.022118160010087682</v>
      </c>
      <c r="AA12" s="11">
        <v>116497.39277379899</v>
      </c>
      <c r="AB12" s="18">
        <f t="shared" si="7"/>
        <v>0.029119848862483772</v>
      </c>
      <c r="AC12" s="11">
        <v>111784.43138215365</v>
      </c>
    </row>
    <row r="13" spans="1:29" ht="12.75">
      <c r="A13" s="4" t="s">
        <v>41</v>
      </c>
      <c r="B13" s="4" t="s">
        <v>42</v>
      </c>
      <c r="C13" s="3" t="s">
        <v>21</v>
      </c>
      <c r="D13" s="13">
        <v>5309</v>
      </c>
      <c r="E13" s="13">
        <v>69429200</v>
      </c>
      <c r="F13" s="13">
        <v>7886</v>
      </c>
      <c r="G13" s="13">
        <v>775705200</v>
      </c>
      <c r="H13" s="13">
        <v>53</v>
      </c>
      <c r="I13" s="13">
        <v>7674400</v>
      </c>
      <c r="J13" s="13">
        <v>163</v>
      </c>
      <c r="K13" s="13">
        <v>1975600</v>
      </c>
      <c r="L13" s="13">
        <v>251</v>
      </c>
      <c r="M13" s="13">
        <v>393651400</v>
      </c>
      <c r="N13" s="13">
        <v>226</v>
      </c>
      <c r="O13" s="13">
        <v>336984800</v>
      </c>
      <c r="P13" s="13">
        <v>11</v>
      </c>
      <c r="Q13" s="13">
        <v>16516000</v>
      </c>
      <c r="R13" s="13">
        <v>14</v>
      </c>
      <c r="S13" s="13">
        <v>40150600</v>
      </c>
      <c r="T13" s="9">
        <f t="shared" si="3"/>
        <v>13662</v>
      </c>
      <c r="U13" s="9">
        <f t="shared" si="4"/>
        <v>1248435800</v>
      </c>
      <c r="V13" s="10">
        <f t="shared" si="5"/>
        <v>0.6274888945030253</v>
      </c>
      <c r="W13" s="11">
        <f t="shared" si="0"/>
        <v>7939</v>
      </c>
      <c r="X13" s="11">
        <f t="shared" si="1"/>
        <v>823530200</v>
      </c>
      <c r="Y13" s="11">
        <f t="shared" si="2"/>
        <v>98674.84569845069</v>
      </c>
      <c r="Z13" s="12">
        <f t="shared" si="6"/>
        <v>0.03216072464439101</v>
      </c>
      <c r="AA13" s="11">
        <v>95654.09368106916</v>
      </c>
      <c r="AB13" s="18">
        <f t="shared" si="7"/>
        <v>0.03157995545337924</v>
      </c>
      <c r="AC13" s="11">
        <v>89824.9299719888</v>
      </c>
    </row>
    <row r="14" spans="1:29" ht="12.75">
      <c r="A14" s="4" t="s">
        <v>43</v>
      </c>
      <c r="B14" s="4" t="s">
        <v>44</v>
      </c>
      <c r="C14" s="3" t="s">
        <v>21</v>
      </c>
      <c r="D14" s="13">
        <v>845</v>
      </c>
      <c r="E14" s="13">
        <v>21518400</v>
      </c>
      <c r="F14" s="13">
        <v>4365</v>
      </c>
      <c r="G14" s="13">
        <v>567908100</v>
      </c>
      <c r="H14" s="13">
        <v>175</v>
      </c>
      <c r="I14" s="13">
        <v>22690900</v>
      </c>
      <c r="J14" s="13">
        <v>433</v>
      </c>
      <c r="K14" s="13">
        <v>5980700</v>
      </c>
      <c r="L14" s="13">
        <v>432</v>
      </c>
      <c r="M14" s="13">
        <v>165270200</v>
      </c>
      <c r="N14" s="13">
        <v>392</v>
      </c>
      <c r="O14" s="13">
        <v>136530400</v>
      </c>
      <c r="P14" s="13">
        <v>28</v>
      </c>
      <c r="Q14" s="13">
        <v>21031700</v>
      </c>
      <c r="R14" s="13">
        <v>12</v>
      </c>
      <c r="S14" s="13">
        <v>7708100</v>
      </c>
      <c r="T14" s="9">
        <f t="shared" si="3"/>
        <v>6250</v>
      </c>
      <c r="U14" s="9">
        <f t="shared" si="4"/>
        <v>783368300</v>
      </c>
      <c r="V14" s="10">
        <f t="shared" si="5"/>
        <v>0.7539225163949065</v>
      </c>
      <c r="W14" s="11">
        <f t="shared" si="0"/>
        <v>4540</v>
      </c>
      <c r="X14" s="11">
        <f t="shared" si="1"/>
        <v>598307100</v>
      </c>
      <c r="Y14" s="11">
        <f t="shared" si="2"/>
        <v>130087.88546255506</v>
      </c>
      <c r="Z14" s="12">
        <f t="shared" si="6"/>
        <v>0.00983968843263124</v>
      </c>
      <c r="AA14" s="11">
        <v>125971.68442530038</v>
      </c>
      <c r="AB14" s="18">
        <f t="shared" si="7"/>
        <v>0.03267560528410283</v>
      </c>
      <c r="AC14" s="11">
        <v>111944.83977900553</v>
      </c>
    </row>
    <row r="15" spans="1:29" ht="12.75">
      <c r="A15" s="4" t="s">
        <v>45</v>
      </c>
      <c r="B15" s="4" t="s">
        <v>46</v>
      </c>
      <c r="C15" s="3" t="s">
        <v>21</v>
      </c>
      <c r="D15" s="13">
        <v>153</v>
      </c>
      <c r="E15" s="13">
        <v>14466400</v>
      </c>
      <c r="F15" s="13">
        <v>2705</v>
      </c>
      <c r="G15" s="13">
        <v>655207300</v>
      </c>
      <c r="H15" s="13">
        <v>2</v>
      </c>
      <c r="I15" s="13">
        <v>749400</v>
      </c>
      <c r="J15" s="13">
        <v>2</v>
      </c>
      <c r="K15" s="13">
        <v>34600</v>
      </c>
      <c r="L15" s="13">
        <v>146</v>
      </c>
      <c r="M15" s="13">
        <v>87872600</v>
      </c>
      <c r="N15" s="13">
        <v>146</v>
      </c>
      <c r="O15" s="13">
        <v>87872600</v>
      </c>
      <c r="P15" s="13">
        <v>0</v>
      </c>
      <c r="Q15" s="13">
        <v>0</v>
      </c>
      <c r="R15" s="13">
        <v>0</v>
      </c>
      <c r="S15" s="13">
        <v>0</v>
      </c>
      <c r="T15" s="9">
        <f t="shared" si="3"/>
        <v>3008</v>
      </c>
      <c r="U15" s="9">
        <f t="shared" si="4"/>
        <v>758330300</v>
      </c>
      <c r="V15" s="10">
        <f t="shared" si="5"/>
        <v>0.8650013061590708</v>
      </c>
      <c r="W15" s="11">
        <f t="shared" si="0"/>
        <v>2707</v>
      </c>
      <c r="X15" s="11">
        <f t="shared" si="1"/>
        <v>655956700</v>
      </c>
      <c r="Y15" s="11">
        <f t="shared" si="2"/>
        <v>242318.69227927594</v>
      </c>
      <c r="Z15" s="12">
        <f t="shared" si="6"/>
        <v>0</v>
      </c>
      <c r="AA15" s="11">
        <v>239731.0830860534</v>
      </c>
      <c r="AB15" s="18">
        <f t="shared" si="7"/>
        <v>0.010793799285066826</v>
      </c>
      <c r="AC15" s="11">
        <v>238184.26716141</v>
      </c>
    </row>
    <row r="16" spans="1:29" ht="12.75">
      <c r="A16" s="4" t="s">
        <v>47</v>
      </c>
      <c r="B16" s="4" t="s">
        <v>48</v>
      </c>
      <c r="C16" s="3" t="s">
        <v>21</v>
      </c>
      <c r="D16" s="13">
        <v>72</v>
      </c>
      <c r="E16" s="13">
        <v>62467500</v>
      </c>
      <c r="F16" s="13">
        <v>1567</v>
      </c>
      <c r="G16" s="13">
        <v>1460586300</v>
      </c>
      <c r="H16" s="13">
        <v>0</v>
      </c>
      <c r="I16" s="13">
        <v>0</v>
      </c>
      <c r="J16" s="13">
        <v>0</v>
      </c>
      <c r="K16" s="13">
        <v>0</v>
      </c>
      <c r="L16" s="13">
        <v>8</v>
      </c>
      <c r="M16" s="13">
        <v>5167100</v>
      </c>
      <c r="N16" s="13">
        <v>8</v>
      </c>
      <c r="O16" s="13">
        <v>5167100</v>
      </c>
      <c r="P16" s="13">
        <v>0</v>
      </c>
      <c r="Q16" s="13">
        <v>0</v>
      </c>
      <c r="R16" s="13">
        <v>0</v>
      </c>
      <c r="S16" s="13">
        <v>0</v>
      </c>
      <c r="T16" s="9">
        <f t="shared" si="3"/>
        <v>1647</v>
      </c>
      <c r="U16" s="9">
        <f t="shared" si="4"/>
        <v>1528220900</v>
      </c>
      <c r="V16" s="10">
        <f t="shared" si="5"/>
        <v>0.9557429164854374</v>
      </c>
      <c r="W16" s="11">
        <f t="shared" si="0"/>
        <v>1567</v>
      </c>
      <c r="X16" s="11">
        <f t="shared" si="1"/>
        <v>1460586300</v>
      </c>
      <c r="Y16" s="11">
        <f t="shared" si="2"/>
        <v>932090.8104658583</v>
      </c>
      <c r="Z16" s="12">
        <f t="shared" si="6"/>
        <v>0</v>
      </c>
      <c r="AA16" s="11">
        <v>935871.6921119593</v>
      </c>
      <c r="AB16" s="18">
        <f t="shared" si="7"/>
        <v>-0.004039957269750075</v>
      </c>
      <c r="AC16" s="11">
        <v>517061.45966709347</v>
      </c>
    </row>
    <row r="17" spans="1:29" ht="12.75">
      <c r="A17" s="4" t="s">
        <v>49</v>
      </c>
      <c r="B17" s="4" t="s">
        <v>50</v>
      </c>
      <c r="C17" s="3" t="s">
        <v>21</v>
      </c>
      <c r="D17" s="13">
        <v>246</v>
      </c>
      <c r="E17" s="13">
        <v>66234400</v>
      </c>
      <c r="F17" s="13">
        <v>6424</v>
      </c>
      <c r="G17" s="13">
        <v>3146143700</v>
      </c>
      <c r="H17" s="13">
        <v>0</v>
      </c>
      <c r="I17" s="13">
        <v>0</v>
      </c>
      <c r="J17" s="13">
        <v>0</v>
      </c>
      <c r="K17" s="13">
        <v>0</v>
      </c>
      <c r="L17" s="13">
        <v>195</v>
      </c>
      <c r="M17" s="13">
        <v>95503800</v>
      </c>
      <c r="N17" s="13">
        <v>184</v>
      </c>
      <c r="O17" s="13">
        <v>87519500</v>
      </c>
      <c r="P17" s="13">
        <v>0</v>
      </c>
      <c r="Q17" s="13">
        <v>0</v>
      </c>
      <c r="R17" s="13">
        <v>11</v>
      </c>
      <c r="S17" s="13">
        <v>7984300</v>
      </c>
      <c r="T17" s="9">
        <f t="shared" si="3"/>
        <v>6865</v>
      </c>
      <c r="U17" s="9">
        <f t="shared" si="4"/>
        <v>3307881900</v>
      </c>
      <c r="V17" s="10">
        <f t="shared" si="5"/>
        <v>0.951105207232459</v>
      </c>
      <c r="W17" s="11">
        <f t="shared" si="0"/>
        <v>6424</v>
      </c>
      <c r="X17" s="11">
        <f t="shared" si="1"/>
        <v>3154128000</v>
      </c>
      <c r="Y17" s="11">
        <f t="shared" si="2"/>
        <v>489748.39663760894</v>
      </c>
      <c r="Z17" s="12">
        <f t="shared" si="6"/>
        <v>0.0024137197884845888</v>
      </c>
      <c r="AA17" s="11">
        <v>487452.9476845266</v>
      </c>
      <c r="AB17" s="18">
        <f t="shared" si="7"/>
        <v>0.004709067744868588</v>
      </c>
      <c r="AC17" s="11">
        <v>196263.67797947908</v>
      </c>
    </row>
    <row r="18" spans="1:29" ht="12.75">
      <c r="A18" s="4" t="s">
        <v>51</v>
      </c>
      <c r="B18" s="4" t="s">
        <v>52</v>
      </c>
      <c r="C18" s="3" t="s">
        <v>21</v>
      </c>
      <c r="D18" s="13">
        <v>1949</v>
      </c>
      <c r="E18" s="13">
        <v>15769700</v>
      </c>
      <c r="F18" s="13">
        <v>2133</v>
      </c>
      <c r="G18" s="13">
        <v>236772800</v>
      </c>
      <c r="H18" s="13">
        <v>56</v>
      </c>
      <c r="I18" s="13">
        <v>6240200</v>
      </c>
      <c r="J18" s="13">
        <v>183</v>
      </c>
      <c r="K18" s="13">
        <v>2256400</v>
      </c>
      <c r="L18" s="13">
        <v>89</v>
      </c>
      <c r="M18" s="13">
        <v>18394100</v>
      </c>
      <c r="N18" s="13">
        <v>84</v>
      </c>
      <c r="O18" s="13">
        <v>15406900</v>
      </c>
      <c r="P18" s="13">
        <v>3</v>
      </c>
      <c r="Q18" s="13">
        <v>2471800</v>
      </c>
      <c r="R18" s="13">
        <v>2</v>
      </c>
      <c r="S18" s="13">
        <v>515400</v>
      </c>
      <c r="T18" s="9">
        <f t="shared" si="3"/>
        <v>4410</v>
      </c>
      <c r="U18" s="9">
        <f t="shared" si="4"/>
        <v>279433200</v>
      </c>
      <c r="V18" s="10">
        <f t="shared" si="5"/>
        <v>0.8696640198802433</v>
      </c>
      <c r="W18" s="11">
        <f t="shared" si="0"/>
        <v>2189</v>
      </c>
      <c r="X18" s="11">
        <f t="shared" si="1"/>
        <v>243528400</v>
      </c>
      <c r="Y18" s="11">
        <f t="shared" si="2"/>
        <v>111015.53220648698</v>
      </c>
      <c r="Z18" s="12">
        <f t="shared" si="6"/>
        <v>0.0018444479754016344</v>
      </c>
      <c r="AA18" s="11">
        <v>109598.57011070111</v>
      </c>
      <c r="AB18" s="18">
        <f t="shared" si="7"/>
        <v>0.012928654948277656</v>
      </c>
      <c r="AC18" s="11">
        <v>103125.46782291192</v>
      </c>
    </row>
    <row r="19" spans="1:29" ht="12.75">
      <c r="A19" s="4" t="s">
        <v>53</v>
      </c>
      <c r="B19" s="4" t="s">
        <v>54</v>
      </c>
      <c r="C19" s="3" t="s">
        <v>21</v>
      </c>
      <c r="D19" s="13">
        <v>261</v>
      </c>
      <c r="E19" s="13">
        <v>16575700</v>
      </c>
      <c r="F19" s="13">
        <v>3092</v>
      </c>
      <c r="G19" s="13">
        <v>407437600</v>
      </c>
      <c r="H19" s="13">
        <v>1</v>
      </c>
      <c r="I19" s="13">
        <v>352700</v>
      </c>
      <c r="J19" s="13">
        <v>1</v>
      </c>
      <c r="K19" s="13">
        <v>3600</v>
      </c>
      <c r="L19" s="13">
        <v>214</v>
      </c>
      <c r="M19" s="13">
        <v>119340200</v>
      </c>
      <c r="N19" s="13">
        <v>211</v>
      </c>
      <c r="O19" s="13">
        <v>118797300</v>
      </c>
      <c r="P19" s="13">
        <v>0</v>
      </c>
      <c r="Q19" s="13">
        <v>0</v>
      </c>
      <c r="R19" s="13">
        <v>3</v>
      </c>
      <c r="S19" s="13">
        <v>542900</v>
      </c>
      <c r="T19" s="9">
        <f t="shared" si="3"/>
        <v>3569</v>
      </c>
      <c r="U19" s="9">
        <f t="shared" si="4"/>
        <v>543709800</v>
      </c>
      <c r="V19" s="10">
        <f t="shared" si="5"/>
        <v>0.7500146217706578</v>
      </c>
      <c r="W19" s="11">
        <f t="shared" si="0"/>
        <v>3093</v>
      </c>
      <c r="X19" s="11">
        <f t="shared" si="1"/>
        <v>408333200</v>
      </c>
      <c r="Y19" s="11">
        <f t="shared" si="2"/>
        <v>131842.96799224053</v>
      </c>
      <c r="Z19" s="12">
        <f t="shared" si="6"/>
        <v>0.0009985106025309826</v>
      </c>
      <c r="AA19" s="11">
        <v>129379.11475409837</v>
      </c>
      <c r="AB19" s="18">
        <f t="shared" si="7"/>
        <v>0.019043670555522335</v>
      </c>
      <c r="AC19" s="11">
        <v>128517.97235023041</v>
      </c>
    </row>
    <row r="20" spans="1:29" ht="12.75">
      <c r="A20" s="4" t="s">
        <v>55</v>
      </c>
      <c r="B20" s="4" t="s">
        <v>56</v>
      </c>
      <c r="C20" s="3" t="s">
        <v>21</v>
      </c>
      <c r="D20" s="13">
        <v>443</v>
      </c>
      <c r="E20" s="13">
        <v>12598200</v>
      </c>
      <c r="F20" s="13">
        <v>5047</v>
      </c>
      <c r="G20" s="13">
        <v>356600700</v>
      </c>
      <c r="H20" s="13">
        <v>0</v>
      </c>
      <c r="I20" s="13">
        <v>0</v>
      </c>
      <c r="J20" s="13">
        <v>0</v>
      </c>
      <c r="K20" s="13">
        <v>0</v>
      </c>
      <c r="L20" s="13">
        <v>448</v>
      </c>
      <c r="M20" s="13">
        <v>171483700</v>
      </c>
      <c r="N20" s="13">
        <v>341</v>
      </c>
      <c r="O20" s="13">
        <v>98158400</v>
      </c>
      <c r="P20" s="13">
        <v>83</v>
      </c>
      <c r="Q20" s="13">
        <v>46418700</v>
      </c>
      <c r="R20" s="13">
        <v>24</v>
      </c>
      <c r="S20" s="13">
        <v>26906600</v>
      </c>
      <c r="T20" s="9">
        <f t="shared" si="3"/>
        <v>5938</v>
      </c>
      <c r="U20" s="9">
        <f t="shared" si="4"/>
        <v>540682600</v>
      </c>
      <c r="V20" s="10">
        <f t="shared" si="5"/>
        <v>0.6595379618282519</v>
      </c>
      <c r="W20" s="11">
        <f t="shared" si="0"/>
        <v>5047</v>
      </c>
      <c r="X20" s="11">
        <f t="shared" si="1"/>
        <v>383507300</v>
      </c>
      <c r="Y20" s="11">
        <f t="shared" si="2"/>
        <v>70655.97384584902</v>
      </c>
      <c r="Z20" s="12">
        <f t="shared" si="6"/>
        <v>0.04976413148860348</v>
      </c>
      <c r="AA20" s="11">
        <v>70223.91650099403</v>
      </c>
      <c r="AB20" s="18">
        <f t="shared" si="7"/>
        <v>0.0061525669085811825</v>
      </c>
      <c r="AC20" s="11">
        <v>69655.88646811913</v>
      </c>
    </row>
    <row r="21" spans="1:29" ht="12.75">
      <c r="A21" s="4" t="s">
        <v>57</v>
      </c>
      <c r="B21" s="4" t="s">
        <v>58</v>
      </c>
      <c r="C21" s="3" t="s">
        <v>21</v>
      </c>
      <c r="D21" s="13">
        <v>108</v>
      </c>
      <c r="E21" s="13">
        <v>2426500</v>
      </c>
      <c r="F21" s="13">
        <v>441</v>
      </c>
      <c r="G21" s="13">
        <v>64515800</v>
      </c>
      <c r="H21" s="13">
        <v>6</v>
      </c>
      <c r="I21" s="13">
        <v>1068700</v>
      </c>
      <c r="J21" s="13">
        <v>7</v>
      </c>
      <c r="K21" s="13">
        <v>74900</v>
      </c>
      <c r="L21" s="13">
        <v>11</v>
      </c>
      <c r="M21" s="13">
        <v>2290800</v>
      </c>
      <c r="N21" s="13">
        <v>11</v>
      </c>
      <c r="O21" s="13">
        <v>2290800</v>
      </c>
      <c r="P21" s="13">
        <v>0</v>
      </c>
      <c r="Q21" s="13">
        <v>0</v>
      </c>
      <c r="R21" s="13">
        <v>0</v>
      </c>
      <c r="S21" s="13">
        <v>0</v>
      </c>
      <c r="T21" s="9">
        <f t="shared" si="3"/>
        <v>573</v>
      </c>
      <c r="U21" s="9">
        <f t="shared" si="4"/>
        <v>70376700</v>
      </c>
      <c r="V21" s="10">
        <f t="shared" si="5"/>
        <v>0.9319064406259459</v>
      </c>
      <c r="W21" s="11">
        <f t="shared" si="0"/>
        <v>447</v>
      </c>
      <c r="X21" s="11">
        <f t="shared" si="1"/>
        <v>65584500</v>
      </c>
      <c r="Y21" s="11">
        <f t="shared" si="2"/>
        <v>146721.47651006712</v>
      </c>
      <c r="Z21" s="12">
        <f t="shared" si="6"/>
        <v>0</v>
      </c>
      <c r="AA21" s="11">
        <v>144453.0751708428</v>
      </c>
      <c r="AB21" s="18">
        <f t="shared" si="7"/>
        <v>0.015703378668411854</v>
      </c>
      <c r="AC21" s="11">
        <v>140260.32110091744</v>
      </c>
    </row>
    <row r="22" spans="1:29" ht="12.75">
      <c r="A22" s="4" t="s">
        <v>59</v>
      </c>
      <c r="B22" s="4" t="s">
        <v>60</v>
      </c>
      <c r="C22" s="3" t="s">
        <v>21</v>
      </c>
      <c r="D22" s="13">
        <v>192</v>
      </c>
      <c r="E22" s="13">
        <v>12369400</v>
      </c>
      <c r="F22" s="13">
        <v>3726</v>
      </c>
      <c r="G22" s="13">
        <v>459859300</v>
      </c>
      <c r="H22" s="13">
        <v>0</v>
      </c>
      <c r="I22" s="13">
        <v>0</v>
      </c>
      <c r="J22" s="13">
        <v>0</v>
      </c>
      <c r="K22" s="13">
        <v>0</v>
      </c>
      <c r="L22" s="13">
        <v>281</v>
      </c>
      <c r="M22" s="13">
        <v>206367400</v>
      </c>
      <c r="N22" s="13">
        <v>266</v>
      </c>
      <c r="O22" s="13">
        <v>165545900</v>
      </c>
      <c r="P22" s="13">
        <v>0</v>
      </c>
      <c r="Q22" s="13">
        <v>0</v>
      </c>
      <c r="R22" s="13">
        <v>15</v>
      </c>
      <c r="S22" s="13">
        <v>40821500</v>
      </c>
      <c r="T22" s="9">
        <f t="shared" si="3"/>
        <v>4199</v>
      </c>
      <c r="U22" s="9">
        <f t="shared" si="4"/>
        <v>678596100</v>
      </c>
      <c r="V22" s="10">
        <f t="shared" si="5"/>
        <v>0.6776627510827132</v>
      </c>
      <c r="W22" s="11">
        <f t="shared" si="0"/>
        <v>3726</v>
      </c>
      <c r="X22" s="11">
        <f t="shared" si="1"/>
        <v>500680800</v>
      </c>
      <c r="Y22" s="11">
        <f t="shared" si="2"/>
        <v>123419.0284487386</v>
      </c>
      <c r="Z22" s="12">
        <f t="shared" si="6"/>
        <v>0.06015581286128818</v>
      </c>
      <c r="AA22" s="11">
        <v>122502.0682245501</v>
      </c>
      <c r="AB22" s="18">
        <f t="shared" si="7"/>
        <v>0.007485263208027507</v>
      </c>
      <c r="AC22" s="11">
        <v>120940.93406593407</v>
      </c>
    </row>
    <row r="23" spans="1:29" ht="12.75">
      <c r="A23" s="4" t="s">
        <v>61</v>
      </c>
      <c r="B23" s="4" t="s">
        <v>62</v>
      </c>
      <c r="C23" s="3" t="s">
        <v>21</v>
      </c>
      <c r="D23" s="13">
        <v>164</v>
      </c>
      <c r="E23" s="13">
        <v>68747400</v>
      </c>
      <c r="F23" s="13">
        <v>6239</v>
      </c>
      <c r="G23" s="13">
        <v>2574209800</v>
      </c>
      <c r="H23" s="13">
        <v>0</v>
      </c>
      <c r="I23" s="13">
        <v>0</v>
      </c>
      <c r="J23" s="13">
        <v>0</v>
      </c>
      <c r="K23" s="13">
        <v>0</v>
      </c>
      <c r="L23" s="13">
        <v>169</v>
      </c>
      <c r="M23" s="13">
        <v>117747500</v>
      </c>
      <c r="N23" s="13">
        <v>135</v>
      </c>
      <c r="O23" s="13">
        <v>98112600</v>
      </c>
      <c r="P23" s="13">
        <v>2</v>
      </c>
      <c r="Q23" s="13">
        <v>2494400</v>
      </c>
      <c r="R23" s="13">
        <v>32</v>
      </c>
      <c r="S23" s="13">
        <v>17140500</v>
      </c>
      <c r="T23" s="9">
        <f t="shared" si="3"/>
        <v>6572</v>
      </c>
      <c r="U23" s="9">
        <f t="shared" si="4"/>
        <v>2760704700</v>
      </c>
      <c r="V23" s="10">
        <f t="shared" si="5"/>
        <v>0.9324466321950334</v>
      </c>
      <c r="W23" s="11">
        <f t="shared" si="0"/>
        <v>6239</v>
      </c>
      <c r="X23" s="11">
        <f t="shared" si="1"/>
        <v>2591350300</v>
      </c>
      <c r="Y23" s="11">
        <f t="shared" si="2"/>
        <v>412599.74354864564</v>
      </c>
      <c r="Z23" s="12">
        <f t="shared" si="6"/>
        <v>0.006208740833454588</v>
      </c>
      <c r="AA23" s="11">
        <v>190493.19245039523</v>
      </c>
      <c r="AB23" s="18">
        <f t="shared" si="7"/>
        <v>1.1659553196689028</v>
      </c>
      <c r="AC23" s="11">
        <v>190292.21073044604</v>
      </c>
    </row>
    <row r="24" spans="1:29" ht="12.75">
      <c r="A24" s="4" t="s">
        <v>63</v>
      </c>
      <c r="B24" s="4" t="s">
        <v>64</v>
      </c>
      <c r="C24" s="3" t="s">
        <v>21</v>
      </c>
      <c r="D24" s="13">
        <v>325</v>
      </c>
      <c r="E24" s="13">
        <v>5624400</v>
      </c>
      <c r="F24" s="13">
        <v>645</v>
      </c>
      <c r="G24" s="13">
        <v>75535900</v>
      </c>
      <c r="H24" s="13">
        <v>3</v>
      </c>
      <c r="I24" s="13">
        <v>287400</v>
      </c>
      <c r="J24" s="13">
        <v>5</v>
      </c>
      <c r="K24" s="13">
        <v>28000</v>
      </c>
      <c r="L24" s="13">
        <v>36</v>
      </c>
      <c r="M24" s="13">
        <v>10428800</v>
      </c>
      <c r="N24" s="13">
        <v>33</v>
      </c>
      <c r="O24" s="13">
        <v>8782200</v>
      </c>
      <c r="P24" s="13">
        <v>1</v>
      </c>
      <c r="Q24" s="13">
        <v>206700</v>
      </c>
      <c r="R24" s="13">
        <v>2</v>
      </c>
      <c r="S24" s="13">
        <v>1439900</v>
      </c>
      <c r="T24" s="9">
        <f t="shared" si="3"/>
        <v>1014</v>
      </c>
      <c r="U24" s="9">
        <f t="shared" si="4"/>
        <v>91904500</v>
      </c>
      <c r="V24" s="10">
        <f t="shared" si="5"/>
        <v>0.8250227137952983</v>
      </c>
      <c r="W24" s="11">
        <f t="shared" si="0"/>
        <v>648</v>
      </c>
      <c r="X24" s="11">
        <f t="shared" si="1"/>
        <v>77263200</v>
      </c>
      <c r="Y24" s="11">
        <f t="shared" si="2"/>
        <v>117011.26543209876</v>
      </c>
      <c r="Z24" s="12">
        <f t="shared" si="6"/>
        <v>0.015667350347371455</v>
      </c>
      <c r="AA24" s="11">
        <v>116127.66615146832</v>
      </c>
      <c r="AB24" s="18">
        <f t="shared" si="7"/>
        <v>0.007608861091533008</v>
      </c>
      <c r="AC24" s="11">
        <v>112227.27272727272</v>
      </c>
    </row>
    <row r="25" spans="1:29" ht="12.75">
      <c r="A25" s="4" t="s">
        <v>65</v>
      </c>
      <c r="B25" s="4" t="s">
        <v>66</v>
      </c>
      <c r="C25" s="3" t="s">
        <v>67</v>
      </c>
      <c r="D25" s="13">
        <v>65</v>
      </c>
      <c r="E25" s="13">
        <v>10027600</v>
      </c>
      <c r="F25" s="13">
        <v>2106</v>
      </c>
      <c r="G25" s="13">
        <v>1111588700</v>
      </c>
      <c r="H25" s="13">
        <v>1</v>
      </c>
      <c r="I25" s="13">
        <v>951900</v>
      </c>
      <c r="J25" s="13">
        <v>5</v>
      </c>
      <c r="K25" s="13">
        <v>16200</v>
      </c>
      <c r="L25" s="13">
        <v>62</v>
      </c>
      <c r="M25" s="13">
        <v>156519000</v>
      </c>
      <c r="N25" s="13">
        <v>49</v>
      </c>
      <c r="O25" s="13">
        <v>93383800</v>
      </c>
      <c r="P25" s="13">
        <v>13</v>
      </c>
      <c r="Q25" s="13">
        <v>63135200</v>
      </c>
      <c r="R25" s="13">
        <v>0</v>
      </c>
      <c r="S25" s="13">
        <v>0</v>
      </c>
      <c r="T25" s="9">
        <f t="shared" si="3"/>
        <v>2239</v>
      </c>
      <c r="U25" s="9">
        <f t="shared" si="4"/>
        <v>1279103400</v>
      </c>
      <c r="V25" s="10">
        <f t="shared" si="5"/>
        <v>0.8697815985791297</v>
      </c>
      <c r="W25" s="11">
        <f t="shared" si="0"/>
        <v>2107</v>
      </c>
      <c r="X25" s="11">
        <f t="shared" si="1"/>
        <v>1112540600</v>
      </c>
      <c r="Y25" s="11">
        <f t="shared" si="2"/>
        <v>528021.1675367821</v>
      </c>
      <c r="Z25" s="12">
        <f t="shared" si="6"/>
        <v>0</v>
      </c>
      <c r="AA25" s="11">
        <v>524654.8861480076</v>
      </c>
      <c r="AB25" s="18">
        <f t="shared" si="7"/>
        <v>0.00641618228982789</v>
      </c>
      <c r="AC25" s="11">
        <v>522162.8909952607</v>
      </c>
    </row>
    <row r="26" spans="1:29" ht="12.75">
      <c r="A26" s="4" t="s">
        <v>68</v>
      </c>
      <c r="B26" s="4" t="s">
        <v>69</v>
      </c>
      <c r="C26" s="3" t="s">
        <v>67</v>
      </c>
      <c r="D26" s="13">
        <v>77</v>
      </c>
      <c r="E26" s="13">
        <v>107194000</v>
      </c>
      <c r="F26" s="13">
        <v>642</v>
      </c>
      <c r="G26" s="13">
        <v>1571920900</v>
      </c>
      <c r="H26" s="13">
        <v>0</v>
      </c>
      <c r="I26" s="13">
        <v>0</v>
      </c>
      <c r="J26" s="13">
        <v>0</v>
      </c>
      <c r="K26" s="13">
        <v>0</v>
      </c>
      <c r="L26" s="13">
        <v>20</v>
      </c>
      <c r="M26" s="13">
        <v>95411800</v>
      </c>
      <c r="N26" s="13">
        <v>20</v>
      </c>
      <c r="O26" s="13">
        <v>95411800</v>
      </c>
      <c r="P26" s="13">
        <v>0</v>
      </c>
      <c r="Q26" s="13">
        <v>0</v>
      </c>
      <c r="R26" s="13">
        <v>0</v>
      </c>
      <c r="S26" s="13">
        <v>0</v>
      </c>
      <c r="T26" s="9">
        <f t="shared" si="3"/>
        <v>739</v>
      </c>
      <c r="U26" s="9">
        <f t="shared" si="4"/>
        <v>1774526700</v>
      </c>
      <c r="V26" s="10">
        <f t="shared" si="5"/>
        <v>0.885825442919512</v>
      </c>
      <c r="W26" s="11">
        <f t="shared" si="0"/>
        <v>642</v>
      </c>
      <c r="X26" s="11">
        <f t="shared" si="1"/>
        <v>1571920900</v>
      </c>
      <c r="Y26" s="11">
        <f t="shared" si="2"/>
        <v>2448474.92211838</v>
      </c>
      <c r="Z26" s="12">
        <f t="shared" si="6"/>
        <v>0</v>
      </c>
      <c r="AA26" s="11">
        <v>2430009.84375</v>
      </c>
      <c r="AB26" s="18">
        <f t="shared" si="7"/>
        <v>0.007598766900419145</v>
      </c>
      <c r="AC26" s="11">
        <v>1098643.0379746836</v>
      </c>
    </row>
    <row r="27" spans="1:29" ht="12.75">
      <c r="A27" s="4" t="s">
        <v>70</v>
      </c>
      <c r="B27" s="4" t="s">
        <v>71</v>
      </c>
      <c r="C27" s="3" t="s">
        <v>67</v>
      </c>
      <c r="D27" s="13">
        <v>63</v>
      </c>
      <c r="E27" s="13">
        <v>11148900</v>
      </c>
      <c r="F27" s="13">
        <v>6870</v>
      </c>
      <c r="G27" s="13">
        <v>2075725055</v>
      </c>
      <c r="H27" s="13">
        <v>0</v>
      </c>
      <c r="I27" s="13">
        <v>0</v>
      </c>
      <c r="J27" s="13">
        <v>0</v>
      </c>
      <c r="K27" s="13">
        <v>0</v>
      </c>
      <c r="L27" s="13">
        <v>356</v>
      </c>
      <c r="M27" s="13">
        <v>311339800</v>
      </c>
      <c r="N27" s="13">
        <v>259</v>
      </c>
      <c r="O27" s="13">
        <v>200518500</v>
      </c>
      <c r="P27" s="13">
        <v>50</v>
      </c>
      <c r="Q27" s="13">
        <v>33575000</v>
      </c>
      <c r="R27" s="13">
        <v>47</v>
      </c>
      <c r="S27" s="13">
        <v>77246300</v>
      </c>
      <c r="T27" s="9">
        <f t="shared" si="3"/>
        <v>7289</v>
      </c>
      <c r="U27" s="9">
        <f t="shared" si="4"/>
        <v>2398213755</v>
      </c>
      <c r="V27" s="10">
        <f t="shared" si="5"/>
        <v>0.8655296262363402</v>
      </c>
      <c r="W27" s="11">
        <f t="shared" si="0"/>
        <v>6870</v>
      </c>
      <c r="X27" s="11">
        <f t="shared" si="1"/>
        <v>2152971355</v>
      </c>
      <c r="Y27" s="11">
        <f t="shared" si="2"/>
        <v>302143.385007278</v>
      </c>
      <c r="Z27" s="12">
        <f t="shared" si="6"/>
        <v>0.03220993117854918</v>
      </c>
      <c r="AA27" s="11">
        <v>304917.9371544952</v>
      </c>
      <c r="AB27" s="18">
        <f t="shared" si="7"/>
        <v>-0.009099340540964656</v>
      </c>
      <c r="AC27" s="11">
        <v>151574.31844547563</v>
      </c>
    </row>
    <row r="28" spans="1:29" ht="12.75">
      <c r="A28" s="4" t="s">
        <v>72</v>
      </c>
      <c r="B28" s="4" t="s">
        <v>73</v>
      </c>
      <c r="C28" s="3" t="s">
        <v>67</v>
      </c>
      <c r="D28" s="13">
        <v>52</v>
      </c>
      <c r="E28" s="13">
        <v>2786600</v>
      </c>
      <c r="F28" s="13">
        <v>2018</v>
      </c>
      <c r="G28" s="13">
        <v>394559800</v>
      </c>
      <c r="H28" s="13">
        <v>0</v>
      </c>
      <c r="I28" s="13">
        <v>0</v>
      </c>
      <c r="J28" s="13">
        <v>0</v>
      </c>
      <c r="K28" s="13">
        <v>0</v>
      </c>
      <c r="L28" s="13">
        <v>128</v>
      </c>
      <c r="M28" s="13">
        <v>75230800</v>
      </c>
      <c r="N28" s="13">
        <v>90</v>
      </c>
      <c r="O28" s="13">
        <v>36015700</v>
      </c>
      <c r="P28" s="13">
        <v>13</v>
      </c>
      <c r="Q28" s="13">
        <v>14550200</v>
      </c>
      <c r="R28" s="13">
        <v>25</v>
      </c>
      <c r="S28" s="13">
        <v>24664900</v>
      </c>
      <c r="T28" s="9">
        <f t="shared" si="3"/>
        <v>2198</v>
      </c>
      <c r="U28" s="9">
        <f t="shared" si="4"/>
        <v>472577200</v>
      </c>
      <c r="V28" s="10">
        <f t="shared" si="5"/>
        <v>0.8349107828308264</v>
      </c>
      <c r="W28" s="11">
        <f t="shared" si="0"/>
        <v>2018</v>
      </c>
      <c r="X28" s="11">
        <f t="shared" si="1"/>
        <v>419224700</v>
      </c>
      <c r="Y28" s="11">
        <f t="shared" si="2"/>
        <v>195520.21803766105</v>
      </c>
      <c r="Z28" s="12">
        <f t="shared" si="6"/>
        <v>0.05219231905390273</v>
      </c>
      <c r="AA28" s="11">
        <v>195073.1813676908</v>
      </c>
      <c r="AB28" s="18">
        <f t="shared" si="7"/>
        <v>0.002291635717611248</v>
      </c>
      <c r="AC28" s="11">
        <v>195082.25086762517</v>
      </c>
    </row>
    <row r="29" spans="1:29" ht="12.75">
      <c r="A29" s="4" t="s">
        <v>74</v>
      </c>
      <c r="B29" s="4" t="s">
        <v>75</v>
      </c>
      <c r="C29" s="3" t="s">
        <v>67</v>
      </c>
      <c r="D29" s="13">
        <v>96</v>
      </c>
      <c r="E29" s="13">
        <v>17155380</v>
      </c>
      <c r="F29" s="13">
        <v>1538</v>
      </c>
      <c r="G29" s="13">
        <v>239279607</v>
      </c>
      <c r="H29" s="13">
        <v>0</v>
      </c>
      <c r="I29" s="13">
        <v>0</v>
      </c>
      <c r="J29" s="13">
        <v>0</v>
      </c>
      <c r="K29" s="13">
        <v>0</v>
      </c>
      <c r="L29" s="13">
        <v>453</v>
      </c>
      <c r="M29" s="13">
        <v>724262390</v>
      </c>
      <c r="N29" s="13">
        <v>144</v>
      </c>
      <c r="O29" s="13">
        <v>192661410</v>
      </c>
      <c r="P29" s="13">
        <v>294</v>
      </c>
      <c r="Q29" s="13">
        <v>525909080</v>
      </c>
      <c r="R29" s="13">
        <v>15</v>
      </c>
      <c r="S29" s="13">
        <v>5691900</v>
      </c>
      <c r="T29" s="9">
        <f t="shared" si="3"/>
        <v>2087</v>
      </c>
      <c r="U29" s="9">
        <f t="shared" si="4"/>
        <v>980697377</v>
      </c>
      <c r="V29" s="10">
        <f t="shared" si="5"/>
        <v>0.24398923930230926</v>
      </c>
      <c r="W29" s="11">
        <f t="shared" si="0"/>
        <v>1538</v>
      </c>
      <c r="X29" s="11">
        <f t="shared" si="1"/>
        <v>244971507</v>
      </c>
      <c r="Y29" s="11">
        <f t="shared" si="2"/>
        <v>155578.41807542264</v>
      </c>
      <c r="Z29" s="12">
        <f t="shared" si="6"/>
        <v>0.005803931093822024</v>
      </c>
      <c r="AA29" s="11">
        <v>154760.55143229166</v>
      </c>
      <c r="AB29" s="18">
        <f t="shared" si="7"/>
        <v>0.005284722983743068</v>
      </c>
      <c r="AC29" s="11">
        <v>154196.35397653194</v>
      </c>
    </row>
    <row r="30" spans="1:29" ht="12.75">
      <c r="A30" s="4" t="s">
        <v>76</v>
      </c>
      <c r="B30" s="4" t="s">
        <v>77</v>
      </c>
      <c r="C30" s="3" t="s">
        <v>67</v>
      </c>
      <c r="D30" s="13">
        <v>114</v>
      </c>
      <c r="E30" s="13">
        <v>12183200</v>
      </c>
      <c r="F30" s="13">
        <v>6248</v>
      </c>
      <c r="G30" s="13">
        <v>2056357500</v>
      </c>
      <c r="H30" s="13">
        <v>0</v>
      </c>
      <c r="I30" s="13">
        <v>0</v>
      </c>
      <c r="J30" s="13">
        <v>0</v>
      </c>
      <c r="K30" s="13">
        <v>0</v>
      </c>
      <c r="L30" s="13">
        <v>426</v>
      </c>
      <c r="M30" s="13">
        <v>358312600</v>
      </c>
      <c r="N30" s="13">
        <v>252</v>
      </c>
      <c r="O30" s="13">
        <v>142889400</v>
      </c>
      <c r="P30" s="13">
        <v>12</v>
      </c>
      <c r="Q30" s="13">
        <v>9526700</v>
      </c>
      <c r="R30" s="13">
        <v>162</v>
      </c>
      <c r="S30" s="13">
        <v>205896500</v>
      </c>
      <c r="T30" s="9">
        <f t="shared" si="3"/>
        <v>6788</v>
      </c>
      <c r="U30" s="9">
        <f t="shared" si="4"/>
        <v>2426853300</v>
      </c>
      <c r="V30" s="10">
        <f t="shared" si="5"/>
        <v>0.8473349007127872</v>
      </c>
      <c r="W30" s="11">
        <f t="shared" si="0"/>
        <v>6248</v>
      </c>
      <c r="X30" s="11">
        <f t="shared" si="1"/>
        <v>2262254000</v>
      </c>
      <c r="Y30" s="11">
        <f t="shared" si="2"/>
        <v>329122.51920614595</v>
      </c>
      <c r="Z30" s="12">
        <f t="shared" si="6"/>
        <v>0.08484093373093463</v>
      </c>
      <c r="AA30" s="11">
        <v>327305.85585585586</v>
      </c>
      <c r="AB30" s="18">
        <f t="shared" si="7"/>
        <v>0.0055503539511683716</v>
      </c>
      <c r="AC30" s="11">
        <v>327105.5447470817</v>
      </c>
    </row>
    <row r="31" spans="1:29" ht="12.75">
      <c r="A31" s="4" t="s">
        <v>78</v>
      </c>
      <c r="B31" s="4" t="s">
        <v>79</v>
      </c>
      <c r="C31" s="3" t="s">
        <v>67</v>
      </c>
      <c r="D31" s="13">
        <v>82</v>
      </c>
      <c r="E31" s="13">
        <v>35029400</v>
      </c>
      <c r="F31" s="13">
        <v>2690</v>
      </c>
      <c r="G31" s="13">
        <v>2086295000</v>
      </c>
      <c r="H31" s="13">
        <v>4</v>
      </c>
      <c r="I31" s="13">
        <v>4930100</v>
      </c>
      <c r="J31" s="13">
        <v>5</v>
      </c>
      <c r="K31" s="13">
        <v>32500</v>
      </c>
      <c r="L31" s="13">
        <v>168</v>
      </c>
      <c r="M31" s="13">
        <v>236741100</v>
      </c>
      <c r="N31" s="13">
        <v>159</v>
      </c>
      <c r="O31" s="13">
        <v>216771800</v>
      </c>
      <c r="P31" s="13">
        <v>8</v>
      </c>
      <c r="Q31" s="13">
        <v>18963600</v>
      </c>
      <c r="R31" s="13">
        <v>1</v>
      </c>
      <c r="S31" s="13">
        <v>1005700</v>
      </c>
      <c r="T31" s="9">
        <f t="shared" si="3"/>
        <v>2949</v>
      </c>
      <c r="U31" s="9">
        <f t="shared" si="4"/>
        <v>2363028100</v>
      </c>
      <c r="V31" s="10">
        <f t="shared" si="5"/>
        <v>0.8849768227470507</v>
      </c>
      <c r="W31" s="11">
        <f t="shared" si="0"/>
        <v>2694</v>
      </c>
      <c r="X31" s="11">
        <f t="shared" si="1"/>
        <v>2092230800</v>
      </c>
      <c r="Y31" s="11">
        <f t="shared" si="2"/>
        <v>776252.8210838902</v>
      </c>
      <c r="Z31" s="12">
        <f t="shared" si="6"/>
        <v>0.00042559798590630386</v>
      </c>
      <c r="AA31" s="11">
        <v>371355.07031828276</v>
      </c>
      <c r="AB31" s="18">
        <f t="shared" si="7"/>
        <v>1.0903250908048077</v>
      </c>
      <c r="AC31" s="11">
        <v>364988.1569207994</v>
      </c>
    </row>
    <row r="32" spans="1:29" ht="12.75">
      <c r="A32" s="4" t="s">
        <v>80</v>
      </c>
      <c r="B32" s="4" t="s">
        <v>81</v>
      </c>
      <c r="C32" s="3" t="s">
        <v>67</v>
      </c>
      <c r="D32" s="13">
        <v>102</v>
      </c>
      <c r="E32" s="13">
        <v>32780100</v>
      </c>
      <c r="F32" s="13">
        <v>2638</v>
      </c>
      <c r="G32" s="13">
        <v>1584456100</v>
      </c>
      <c r="H32" s="13">
        <v>0</v>
      </c>
      <c r="I32" s="13">
        <v>0</v>
      </c>
      <c r="J32" s="13">
        <v>0</v>
      </c>
      <c r="K32" s="13">
        <v>0</v>
      </c>
      <c r="L32" s="13">
        <v>90</v>
      </c>
      <c r="M32" s="13">
        <v>156196000</v>
      </c>
      <c r="N32" s="13">
        <v>81</v>
      </c>
      <c r="O32" s="13">
        <v>136149800</v>
      </c>
      <c r="P32" s="13">
        <v>4</v>
      </c>
      <c r="Q32" s="13">
        <v>14705400</v>
      </c>
      <c r="R32" s="13">
        <v>5</v>
      </c>
      <c r="S32" s="13">
        <v>5340800</v>
      </c>
      <c r="T32" s="9">
        <f t="shared" si="3"/>
        <v>2830</v>
      </c>
      <c r="U32" s="9">
        <f t="shared" si="4"/>
        <v>1773432200</v>
      </c>
      <c r="V32" s="10">
        <f t="shared" si="5"/>
        <v>0.8934404709692313</v>
      </c>
      <c r="W32" s="11">
        <f t="shared" si="0"/>
        <v>2638</v>
      </c>
      <c r="X32" s="11">
        <f t="shared" si="1"/>
        <v>1589796900</v>
      </c>
      <c r="Y32" s="11">
        <f t="shared" si="2"/>
        <v>600627.786201668</v>
      </c>
      <c r="Z32" s="12">
        <f t="shared" si="6"/>
        <v>0.0030115614230981033</v>
      </c>
      <c r="AA32" s="11">
        <v>585053.7086344617</v>
      </c>
      <c r="AB32" s="18">
        <f t="shared" si="7"/>
        <v>0.026619910851529746</v>
      </c>
      <c r="AC32" s="11">
        <v>587438.1588999236</v>
      </c>
    </row>
    <row r="33" spans="1:29" ht="12.75">
      <c r="A33" s="4" t="s">
        <v>82</v>
      </c>
      <c r="B33" s="4" t="s">
        <v>83</v>
      </c>
      <c r="C33" s="3" t="s">
        <v>67</v>
      </c>
      <c r="D33" s="13">
        <v>78</v>
      </c>
      <c r="E33" s="13">
        <v>26174900</v>
      </c>
      <c r="F33" s="13">
        <v>1597</v>
      </c>
      <c r="G33" s="13">
        <v>1060899600</v>
      </c>
      <c r="H33" s="13">
        <v>0</v>
      </c>
      <c r="I33" s="13">
        <v>0</v>
      </c>
      <c r="J33" s="13">
        <v>0</v>
      </c>
      <c r="K33" s="13">
        <v>0</v>
      </c>
      <c r="L33" s="13">
        <v>9</v>
      </c>
      <c r="M33" s="13">
        <v>38379400</v>
      </c>
      <c r="N33" s="13">
        <v>8</v>
      </c>
      <c r="O33" s="13">
        <v>37029400</v>
      </c>
      <c r="P33" s="13">
        <v>0</v>
      </c>
      <c r="Q33" s="13">
        <v>0</v>
      </c>
      <c r="R33" s="13">
        <v>1</v>
      </c>
      <c r="S33" s="13">
        <v>1350000</v>
      </c>
      <c r="T33" s="9">
        <f t="shared" si="3"/>
        <v>1684</v>
      </c>
      <c r="U33" s="9">
        <f t="shared" si="4"/>
        <v>1125453900</v>
      </c>
      <c r="V33" s="10">
        <f t="shared" si="5"/>
        <v>0.9426415422257634</v>
      </c>
      <c r="W33" s="11">
        <f t="shared" si="0"/>
        <v>1597</v>
      </c>
      <c r="X33" s="11">
        <f t="shared" si="1"/>
        <v>1062249600</v>
      </c>
      <c r="Y33" s="11">
        <f t="shared" si="2"/>
        <v>664307.8271759549</v>
      </c>
      <c r="Z33" s="12">
        <f t="shared" si="6"/>
        <v>0.0011995160352636389</v>
      </c>
      <c r="AA33" s="11">
        <v>655468.4769038701</v>
      </c>
      <c r="AB33" s="18">
        <f t="shared" si="7"/>
        <v>0.0134855459622373</v>
      </c>
      <c r="AC33" s="11">
        <v>650551.4357053683</v>
      </c>
    </row>
    <row r="34" spans="1:29" ht="12.75">
      <c r="A34" s="4" t="s">
        <v>84</v>
      </c>
      <c r="B34" s="4" t="s">
        <v>85</v>
      </c>
      <c r="C34" s="3" t="s">
        <v>67</v>
      </c>
      <c r="D34" s="13">
        <v>17</v>
      </c>
      <c r="E34" s="13">
        <v>1591400</v>
      </c>
      <c r="F34" s="13">
        <v>4966</v>
      </c>
      <c r="G34" s="13">
        <v>1898568500</v>
      </c>
      <c r="H34" s="13">
        <v>0</v>
      </c>
      <c r="I34" s="13">
        <v>0</v>
      </c>
      <c r="J34" s="13">
        <v>1</v>
      </c>
      <c r="K34" s="13">
        <v>10500</v>
      </c>
      <c r="L34" s="13">
        <v>181</v>
      </c>
      <c r="M34" s="13">
        <v>177174300</v>
      </c>
      <c r="N34" s="13">
        <v>145</v>
      </c>
      <c r="O34" s="13">
        <v>101037000</v>
      </c>
      <c r="P34" s="13">
        <v>11</v>
      </c>
      <c r="Q34" s="13">
        <v>6762200</v>
      </c>
      <c r="R34" s="13">
        <v>25</v>
      </c>
      <c r="S34" s="13">
        <v>69375100</v>
      </c>
      <c r="T34" s="9">
        <f t="shared" si="3"/>
        <v>5165</v>
      </c>
      <c r="U34" s="9">
        <f t="shared" si="4"/>
        <v>2077344700</v>
      </c>
      <c r="V34" s="10">
        <f t="shared" si="5"/>
        <v>0.9139400408608163</v>
      </c>
      <c r="W34" s="11">
        <f t="shared" si="0"/>
        <v>4966</v>
      </c>
      <c r="X34" s="11">
        <f t="shared" si="1"/>
        <v>1967943600</v>
      </c>
      <c r="Y34" s="11">
        <f t="shared" si="2"/>
        <v>382313.43133306486</v>
      </c>
      <c r="Z34" s="12">
        <f t="shared" si="6"/>
        <v>0.033396046404816686</v>
      </c>
      <c r="AA34" s="11">
        <v>382099.45652173914</v>
      </c>
      <c r="AB34" s="18">
        <f t="shared" si="7"/>
        <v>0.0005599976856118584</v>
      </c>
      <c r="AC34" s="11">
        <v>177114.05520854323</v>
      </c>
    </row>
    <row r="35" spans="1:29" ht="12.75">
      <c r="A35" s="4" t="s">
        <v>86</v>
      </c>
      <c r="B35" s="4" t="s">
        <v>87</v>
      </c>
      <c r="C35" s="3" t="s">
        <v>67</v>
      </c>
      <c r="D35" s="13">
        <v>62</v>
      </c>
      <c r="E35" s="13">
        <v>27799800</v>
      </c>
      <c r="F35" s="13">
        <v>4621</v>
      </c>
      <c r="G35" s="13">
        <v>1526131100</v>
      </c>
      <c r="H35" s="13">
        <v>0</v>
      </c>
      <c r="I35" s="13">
        <v>0</v>
      </c>
      <c r="J35" s="13">
        <v>0</v>
      </c>
      <c r="K35" s="13">
        <v>0</v>
      </c>
      <c r="L35" s="13">
        <v>301</v>
      </c>
      <c r="M35" s="13">
        <v>485694600</v>
      </c>
      <c r="N35" s="13">
        <v>224</v>
      </c>
      <c r="O35" s="13">
        <v>294076100</v>
      </c>
      <c r="P35" s="13">
        <v>58</v>
      </c>
      <c r="Q35" s="13">
        <v>124489800</v>
      </c>
      <c r="R35" s="13">
        <v>19</v>
      </c>
      <c r="S35" s="13">
        <v>67128700</v>
      </c>
      <c r="T35" s="9">
        <f t="shared" si="3"/>
        <v>4984</v>
      </c>
      <c r="U35" s="9">
        <f t="shared" si="4"/>
        <v>2039625500</v>
      </c>
      <c r="V35" s="10">
        <f t="shared" si="5"/>
        <v>0.7482408412720865</v>
      </c>
      <c r="W35" s="11">
        <f t="shared" si="0"/>
        <v>4621</v>
      </c>
      <c r="X35" s="11">
        <f t="shared" si="1"/>
        <v>1593259800</v>
      </c>
      <c r="Y35" s="11">
        <f t="shared" si="2"/>
        <v>330259.9220947847</v>
      </c>
      <c r="Z35" s="12">
        <f t="shared" si="6"/>
        <v>0.032912267472631616</v>
      </c>
      <c r="AA35" s="11">
        <v>330100.43252595153</v>
      </c>
      <c r="AB35" s="18">
        <f t="shared" si="7"/>
        <v>0.00048315467996427636</v>
      </c>
      <c r="AC35" s="11">
        <v>182530.1210025929</v>
      </c>
    </row>
    <row r="36" spans="1:29" ht="12.75">
      <c r="A36" s="4" t="s">
        <v>88</v>
      </c>
      <c r="B36" s="4" t="s">
        <v>89</v>
      </c>
      <c r="C36" s="3" t="s">
        <v>67</v>
      </c>
      <c r="D36" s="13">
        <v>76</v>
      </c>
      <c r="E36" s="13">
        <v>47083500</v>
      </c>
      <c r="F36" s="13">
        <v>1903</v>
      </c>
      <c r="G36" s="13">
        <v>274214160</v>
      </c>
      <c r="H36" s="13">
        <v>0</v>
      </c>
      <c r="I36" s="13">
        <v>0</v>
      </c>
      <c r="J36" s="13">
        <v>0</v>
      </c>
      <c r="K36" s="13">
        <v>0</v>
      </c>
      <c r="L36" s="13">
        <v>298</v>
      </c>
      <c r="M36" s="13">
        <v>558677571</v>
      </c>
      <c r="N36" s="13">
        <v>169</v>
      </c>
      <c r="O36" s="13">
        <v>230132571</v>
      </c>
      <c r="P36" s="13">
        <v>95</v>
      </c>
      <c r="Q36" s="13">
        <v>293740500</v>
      </c>
      <c r="R36" s="13">
        <v>34</v>
      </c>
      <c r="S36" s="13">
        <v>34804500</v>
      </c>
      <c r="T36" s="9">
        <f t="shared" si="3"/>
        <v>2277</v>
      </c>
      <c r="U36" s="9">
        <f t="shared" si="4"/>
        <v>879975231</v>
      </c>
      <c r="V36" s="10">
        <f t="shared" si="5"/>
        <v>0.31161577092162496</v>
      </c>
      <c r="W36" s="11">
        <f t="shared" si="0"/>
        <v>1903</v>
      </c>
      <c r="X36" s="11">
        <f t="shared" si="1"/>
        <v>309018660</v>
      </c>
      <c r="Y36" s="11">
        <f t="shared" si="2"/>
        <v>144095.7225433526</v>
      </c>
      <c r="Z36" s="12">
        <f t="shared" si="6"/>
        <v>0.03955168142681507</v>
      </c>
      <c r="AA36" s="11">
        <v>143239.61154855642</v>
      </c>
      <c r="AB36" s="18">
        <f t="shared" si="7"/>
        <v>0.005976775457157467</v>
      </c>
      <c r="AC36" s="11">
        <v>142100.1893740137</v>
      </c>
    </row>
    <row r="37" spans="1:29" ht="12.75">
      <c r="A37" s="4" t="s">
        <v>90</v>
      </c>
      <c r="B37" s="4" t="s">
        <v>91</v>
      </c>
      <c r="C37" s="3" t="s">
        <v>67</v>
      </c>
      <c r="D37" s="13">
        <v>184</v>
      </c>
      <c r="E37" s="13">
        <v>30758800</v>
      </c>
      <c r="F37" s="13">
        <v>2716</v>
      </c>
      <c r="G37" s="13">
        <v>576173500</v>
      </c>
      <c r="H37" s="13">
        <v>0</v>
      </c>
      <c r="I37" s="13">
        <v>0</v>
      </c>
      <c r="J37" s="13">
        <v>0</v>
      </c>
      <c r="K37" s="13">
        <v>0</v>
      </c>
      <c r="L37" s="13">
        <v>171</v>
      </c>
      <c r="M37" s="13">
        <v>488910500</v>
      </c>
      <c r="N37" s="13">
        <v>107</v>
      </c>
      <c r="O37" s="13">
        <v>203874000</v>
      </c>
      <c r="P37" s="13">
        <v>14</v>
      </c>
      <c r="Q37" s="13">
        <v>40300900</v>
      </c>
      <c r="R37" s="13">
        <v>50</v>
      </c>
      <c r="S37" s="13">
        <v>244735600</v>
      </c>
      <c r="T37" s="9">
        <f t="shared" si="3"/>
        <v>3071</v>
      </c>
      <c r="U37" s="9">
        <f t="shared" si="4"/>
        <v>1095842800</v>
      </c>
      <c r="V37" s="10">
        <f t="shared" si="5"/>
        <v>0.5257811613125533</v>
      </c>
      <c r="W37" s="11">
        <f t="shared" si="0"/>
        <v>2716</v>
      </c>
      <c r="X37" s="11">
        <f t="shared" si="1"/>
        <v>820909100</v>
      </c>
      <c r="Y37" s="11">
        <f t="shared" si="2"/>
        <v>212140.46391752578</v>
      </c>
      <c r="Z37" s="12">
        <f t="shared" si="6"/>
        <v>0.22333093761258457</v>
      </c>
      <c r="AA37" s="11">
        <v>205945.6867826731</v>
      </c>
      <c r="AB37" s="18">
        <f t="shared" si="7"/>
        <v>0.03007966436019516</v>
      </c>
      <c r="AC37" s="11">
        <v>206807.5905021409</v>
      </c>
    </row>
    <row r="38" spans="1:29" ht="12.75">
      <c r="A38" s="4" t="s">
        <v>92</v>
      </c>
      <c r="B38" s="4" t="s">
        <v>93</v>
      </c>
      <c r="C38" s="3" t="s">
        <v>67</v>
      </c>
      <c r="D38" s="13">
        <v>79</v>
      </c>
      <c r="E38" s="13">
        <v>10058500</v>
      </c>
      <c r="F38" s="13">
        <v>2279</v>
      </c>
      <c r="G38" s="13">
        <v>550714450</v>
      </c>
      <c r="H38" s="13">
        <v>1</v>
      </c>
      <c r="I38" s="13">
        <v>329500</v>
      </c>
      <c r="J38" s="13">
        <v>1</v>
      </c>
      <c r="K38" s="13">
        <v>5100</v>
      </c>
      <c r="L38" s="13">
        <v>132</v>
      </c>
      <c r="M38" s="13">
        <v>90349700</v>
      </c>
      <c r="N38" s="13">
        <v>123</v>
      </c>
      <c r="O38" s="13">
        <v>87957500</v>
      </c>
      <c r="P38" s="13">
        <v>9</v>
      </c>
      <c r="Q38" s="13">
        <v>2392200</v>
      </c>
      <c r="R38" s="13">
        <v>0</v>
      </c>
      <c r="S38" s="13">
        <v>0</v>
      </c>
      <c r="T38" s="9">
        <f t="shared" si="3"/>
        <v>2492</v>
      </c>
      <c r="U38" s="9">
        <f t="shared" si="4"/>
        <v>651457250</v>
      </c>
      <c r="V38" s="10">
        <f t="shared" si="5"/>
        <v>0.8458635620372634</v>
      </c>
      <c r="W38" s="11">
        <f t="shared" si="0"/>
        <v>2280</v>
      </c>
      <c r="X38" s="11">
        <f t="shared" si="1"/>
        <v>551043950</v>
      </c>
      <c r="Y38" s="11">
        <f t="shared" si="2"/>
        <v>241685.94298245615</v>
      </c>
      <c r="Z38" s="12">
        <f t="shared" si="6"/>
        <v>0</v>
      </c>
      <c r="AA38" s="11">
        <v>240037.93936731108</v>
      </c>
      <c r="AB38" s="18">
        <f t="shared" si="7"/>
        <v>0.006865596411504213</v>
      </c>
      <c r="AC38" s="11">
        <v>238578.09210526315</v>
      </c>
    </row>
    <row r="39" spans="1:29" ht="12.75">
      <c r="A39" s="4" t="s">
        <v>94</v>
      </c>
      <c r="B39" s="4" t="s">
        <v>95</v>
      </c>
      <c r="C39" s="3" t="s">
        <v>67</v>
      </c>
      <c r="D39" s="13">
        <v>118</v>
      </c>
      <c r="E39" s="13">
        <v>10159600</v>
      </c>
      <c r="F39" s="13">
        <v>6478</v>
      </c>
      <c r="G39" s="13">
        <v>1553886000</v>
      </c>
      <c r="H39" s="13">
        <v>0</v>
      </c>
      <c r="I39" s="13">
        <v>0</v>
      </c>
      <c r="J39" s="13">
        <v>0</v>
      </c>
      <c r="K39" s="13">
        <v>0</v>
      </c>
      <c r="L39" s="13">
        <v>694</v>
      </c>
      <c r="M39" s="13">
        <v>494895200</v>
      </c>
      <c r="N39" s="13">
        <v>509</v>
      </c>
      <c r="O39" s="13">
        <v>306751200</v>
      </c>
      <c r="P39" s="13">
        <v>134</v>
      </c>
      <c r="Q39" s="13">
        <v>134244200</v>
      </c>
      <c r="R39" s="13">
        <v>51</v>
      </c>
      <c r="S39" s="13">
        <v>53899800</v>
      </c>
      <c r="T39" s="9">
        <f t="shared" si="3"/>
        <v>7290</v>
      </c>
      <c r="U39" s="9">
        <f t="shared" si="4"/>
        <v>2058940800</v>
      </c>
      <c r="V39" s="10">
        <f t="shared" si="5"/>
        <v>0.7547016407659706</v>
      </c>
      <c r="W39" s="11">
        <f t="shared" si="0"/>
        <v>6478</v>
      </c>
      <c r="X39" s="11">
        <f t="shared" si="1"/>
        <v>1607785800</v>
      </c>
      <c r="Y39" s="11">
        <f t="shared" si="2"/>
        <v>239871.25656066686</v>
      </c>
      <c r="Z39" s="12">
        <f t="shared" si="6"/>
        <v>0.026178411734810444</v>
      </c>
      <c r="AA39" s="11">
        <v>237900.81828006794</v>
      </c>
      <c r="AB39" s="18">
        <f t="shared" si="7"/>
        <v>0.008282604048378002</v>
      </c>
      <c r="AC39" s="11">
        <v>235676.33007600435</v>
      </c>
    </row>
    <row r="40" spans="1:29" ht="12.75">
      <c r="A40" s="4" t="s">
        <v>96</v>
      </c>
      <c r="B40" s="4" t="s">
        <v>97</v>
      </c>
      <c r="C40" s="3" t="s">
        <v>67</v>
      </c>
      <c r="D40" s="13">
        <v>70</v>
      </c>
      <c r="E40" s="13">
        <v>32504400</v>
      </c>
      <c r="F40" s="13">
        <v>1923</v>
      </c>
      <c r="G40" s="13">
        <v>1346253100</v>
      </c>
      <c r="H40" s="13">
        <v>0</v>
      </c>
      <c r="I40" s="13">
        <v>0</v>
      </c>
      <c r="J40" s="13">
        <v>0</v>
      </c>
      <c r="K40" s="13">
        <v>0</v>
      </c>
      <c r="L40" s="13">
        <v>115</v>
      </c>
      <c r="M40" s="13">
        <v>654412700</v>
      </c>
      <c r="N40" s="13">
        <v>113</v>
      </c>
      <c r="O40" s="13">
        <v>652056600</v>
      </c>
      <c r="P40" s="13">
        <v>1</v>
      </c>
      <c r="Q40" s="13">
        <v>1383600</v>
      </c>
      <c r="R40" s="13">
        <v>1</v>
      </c>
      <c r="S40" s="13">
        <v>972500</v>
      </c>
      <c r="T40" s="9">
        <f t="shared" si="3"/>
        <v>2108</v>
      </c>
      <c r="U40" s="9">
        <f t="shared" si="4"/>
        <v>2033170200</v>
      </c>
      <c r="V40" s="10">
        <f t="shared" si="5"/>
        <v>0.6621448120772181</v>
      </c>
      <c r="W40" s="11">
        <f t="shared" si="0"/>
        <v>1923</v>
      </c>
      <c r="X40" s="11">
        <f t="shared" si="1"/>
        <v>1347225600</v>
      </c>
      <c r="Y40" s="11">
        <f t="shared" si="2"/>
        <v>700079.6151846073</v>
      </c>
      <c r="Z40" s="12">
        <f t="shared" si="6"/>
        <v>0.0004783170636673703</v>
      </c>
      <c r="AA40" s="11">
        <v>680921.9422572178</v>
      </c>
      <c r="AB40" s="18">
        <f t="shared" si="7"/>
        <v>0.028134903192989932</v>
      </c>
      <c r="AC40" s="11">
        <v>672197.308707124</v>
      </c>
    </row>
    <row r="41" spans="1:29" ht="12.75">
      <c r="A41" s="4" t="s">
        <v>98</v>
      </c>
      <c r="B41" s="4" t="s">
        <v>99</v>
      </c>
      <c r="C41" s="3" t="s">
        <v>67</v>
      </c>
      <c r="D41" s="13">
        <v>149</v>
      </c>
      <c r="E41" s="13">
        <v>11363700</v>
      </c>
      <c r="F41" s="13">
        <v>10192</v>
      </c>
      <c r="G41" s="13">
        <v>1874824800</v>
      </c>
      <c r="H41" s="13">
        <v>0</v>
      </c>
      <c r="I41" s="13">
        <v>0</v>
      </c>
      <c r="J41" s="13">
        <v>0</v>
      </c>
      <c r="K41" s="13">
        <v>0</v>
      </c>
      <c r="L41" s="13">
        <v>479</v>
      </c>
      <c r="M41" s="13">
        <v>407923700</v>
      </c>
      <c r="N41" s="13">
        <v>399</v>
      </c>
      <c r="O41" s="13">
        <v>230957100</v>
      </c>
      <c r="P41" s="13">
        <v>67</v>
      </c>
      <c r="Q41" s="13">
        <v>119077800</v>
      </c>
      <c r="R41" s="13">
        <v>13</v>
      </c>
      <c r="S41" s="13">
        <v>57888800</v>
      </c>
      <c r="T41" s="9">
        <f t="shared" si="3"/>
        <v>10820</v>
      </c>
      <c r="U41" s="9">
        <f t="shared" si="4"/>
        <v>2294112200</v>
      </c>
      <c r="V41" s="10">
        <f t="shared" si="5"/>
        <v>0.8172332634820564</v>
      </c>
      <c r="W41" s="11">
        <f t="shared" si="0"/>
        <v>10192</v>
      </c>
      <c r="X41" s="11">
        <f t="shared" si="1"/>
        <v>1932713600</v>
      </c>
      <c r="Y41" s="11">
        <f t="shared" si="2"/>
        <v>183950.62794348507</v>
      </c>
      <c r="Z41" s="12">
        <f t="shared" si="6"/>
        <v>0.025233639400897654</v>
      </c>
      <c r="AA41" s="11">
        <v>183321.0975012249</v>
      </c>
      <c r="AB41" s="18">
        <f t="shared" si="7"/>
        <v>0.0034340316026963036</v>
      </c>
      <c r="AC41" s="11">
        <v>182611.11873040753</v>
      </c>
    </row>
    <row r="42" spans="1:29" ht="12.75">
      <c r="A42" s="4" t="s">
        <v>100</v>
      </c>
      <c r="B42" s="4" t="s">
        <v>101</v>
      </c>
      <c r="C42" s="3" t="s">
        <v>67</v>
      </c>
      <c r="D42" s="13">
        <v>76</v>
      </c>
      <c r="E42" s="13">
        <v>7870000</v>
      </c>
      <c r="F42" s="13">
        <v>2047</v>
      </c>
      <c r="G42" s="13">
        <v>382556300</v>
      </c>
      <c r="H42" s="13">
        <v>0</v>
      </c>
      <c r="I42" s="13">
        <v>0</v>
      </c>
      <c r="J42" s="13">
        <v>0</v>
      </c>
      <c r="K42" s="13">
        <v>0</v>
      </c>
      <c r="L42" s="13">
        <v>440</v>
      </c>
      <c r="M42" s="13">
        <v>225839900</v>
      </c>
      <c r="N42" s="13">
        <v>203</v>
      </c>
      <c r="O42" s="13">
        <v>111963200</v>
      </c>
      <c r="P42" s="13">
        <v>114</v>
      </c>
      <c r="Q42" s="13">
        <v>46232700</v>
      </c>
      <c r="R42" s="13">
        <v>123</v>
      </c>
      <c r="S42" s="13">
        <v>67644000</v>
      </c>
      <c r="T42" s="9">
        <f t="shared" si="3"/>
        <v>2563</v>
      </c>
      <c r="U42" s="9">
        <f t="shared" si="4"/>
        <v>616266200</v>
      </c>
      <c r="V42" s="10">
        <f t="shared" si="5"/>
        <v>0.6207646955163207</v>
      </c>
      <c r="W42" s="11">
        <f t="shared" si="0"/>
        <v>2047</v>
      </c>
      <c r="X42" s="11">
        <f t="shared" si="1"/>
        <v>450200300</v>
      </c>
      <c r="Y42" s="11">
        <f t="shared" si="2"/>
        <v>186886.32144601856</v>
      </c>
      <c r="Z42" s="12">
        <f t="shared" si="6"/>
        <v>0.10976425447314812</v>
      </c>
      <c r="AA42" s="11">
        <v>185331.33300541074</v>
      </c>
      <c r="AB42" s="18">
        <f t="shared" si="7"/>
        <v>0.008390315956786552</v>
      </c>
      <c r="AC42" s="11">
        <v>184833.92592592593</v>
      </c>
    </row>
    <row r="43" spans="1:29" ht="12.75">
      <c r="A43" s="4" t="s">
        <v>102</v>
      </c>
      <c r="B43" s="4" t="s">
        <v>103</v>
      </c>
      <c r="C43" s="3" t="s">
        <v>67</v>
      </c>
      <c r="D43" s="13">
        <v>105</v>
      </c>
      <c r="E43" s="13">
        <v>47450100</v>
      </c>
      <c r="F43" s="13">
        <v>8482</v>
      </c>
      <c r="G43" s="13">
        <v>3503231100</v>
      </c>
      <c r="H43" s="13">
        <v>0</v>
      </c>
      <c r="I43" s="13">
        <v>0</v>
      </c>
      <c r="J43" s="13">
        <v>0</v>
      </c>
      <c r="K43" s="13">
        <v>0</v>
      </c>
      <c r="L43" s="13">
        <v>470</v>
      </c>
      <c r="M43" s="13">
        <v>2379186620</v>
      </c>
      <c r="N43" s="13">
        <v>390</v>
      </c>
      <c r="O43" s="13">
        <v>951510300</v>
      </c>
      <c r="P43" s="13">
        <v>9</v>
      </c>
      <c r="Q43" s="13">
        <v>10468600</v>
      </c>
      <c r="R43" s="13">
        <v>71</v>
      </c>
      <c r="S43" s="13">
        <v>1417207720</v>
      </c>
      <c r="T43" s="9">
        <f t="shared" si="3"/>
        <v>9057</v>
      </c>
      <c r="U43" s="9">
        <f t="shared" si="4"/>
        <v>5929867820</v>
      </c>
      <c r="V43" s="10">
        <f t="shared" si="5"/>
        <v>0.5907772662629097</v>
      </c>
      <c r="W43" s="11">
        <f t="shared" si="0"/>
        <v>8482</v>
      </c>
      <c r="X43" s="11">
        <f t="shared" si="1"/>
        <v>4920438820</v>
      </c>
      <c r="Y43" s="11">
        <f t="shared" si="2"/>
        <v>413019.46474887995</v>
      </c>
      <c r="Z43" s="12">
        <f t="shared" si="6"/>
        <v>0.23899482467722188</v>
      </c>
      <c r="AA43" s="11">
        <v>399154.404536862</v>
      </c>
      <c r="AB43" s="18">
        <f t="shared" si="7"/>
        <v>0.034736082213863</v>
      </c>
      <c r="AC43" s="11">
        <v>398632.3822749653</v>
      </c>
    </row>
    <row r="44" spans="1:29" ht="12.75">
      <c r="A44" s="4" t="s">
        <v>104</v>
      </c>
      <c r="B44" s="4" t="s">
        <v>105</v>
      </c>
      <c r="C44" s="3" t="s">
        <v>67</v>
      </c>
      <c r="D44" s="13">
        <v>199</v>
      </c>
      <c r="E44" s="13">
        <v>39168100</v>
      </c>
      <c r="F44" s="13">
        <v>3417</v>
      </c>
      <c r="G44" s="13">
        <v>1887092102</v>
      </c>
      <c r="H44" s="13">
        <v>8</v>
      </c>
      <c r="I44" s="13">
        <v>3681300</v>
      </c>
      <c r="J44" s="13">
        <v>10</v>
      </c>
      <c r="K44" s="13">
        <v>19000</v>
      </c>
      <c r="L44" s="13">
        <v>69</v>
      </c>
      <c r="M44" s="13">
        <v>269639000</v>
      </c>
      <c r="N44" s="13">
        <v>53</v>
      </c>
      <c r="O44" s="13">
        <v>246418000</v>
      </c>
      <c r="P44" s="13">
        <v>15</v>
      </c>
      <c r="Q44" s="13">
        <v>13438000</v>
      </c>
      <c r="R44" s="13">
        <v>1</v>
      </c>
      <c r="S44" s="13">
        <v>9783000</v>
      </c>
      <c r="T44" s="9">
        <f t="shared" si="3"/>
        <v>3703</v>
      </c>
      <c r="U44" s="9">
        <f t="shared" si="4"/>
        <v>2199599502</v>
      </c>
      <c r="V44" s="10">
        <f t="shared" si="5"/>
        <v>0.859598940752988</v>
      </c>
      <c r="W44" s="11">
        <f t="shared" si="0"/>
        <v>3425</v>
      </c>
      <c r="X44" s="11">
        <f t="shared" si="1"/>
        <v>1900556402</v>
      </c>
      <c r="Y44" s="11">
        <f t="shared" si="2"/>
        <v>552050.6283211679</v>
      </c>
      <c r="Z44" s="12">
        <f t="shared" si="6"/>
        <v>0.00444762784820816</v>
      </c>
      <c r="AA44" s="11">
        <v>545200.1480389265</v>
      </c>
      <c r="AB44" s="18">
        <f t="shared" si="7"/>
        <v>0.012565074141821854</v>
      </c>
      <c r="AC44" s="11">
        <v>538265.8157117543</v>
      </c>
    </row>
    <row r="45" spans="1:29" ht="12.75">
      <c r="A45" s="4" t="s">
        <v>106</v>
      </c>
      <c r="B45" s="4" t="s">
        <v>107</v>
      </c>
      <c r="C45" s="3" t="s">
        <v>67</v>
      </c>
      <c r="D45" s="13">
        <v>144</v>
      </c>
      <c r="E45" s="13">
        <v>12319500</v>
      </c>
      <c r="F45" s="13">
        <v>5454</v>
      </c>
      <c r="G45" s="13">
        <v>885613800</v>
      </c>
      <c r="H45" s="13">
        <v>0</v>
      </c>
      <c r="I45" s="13">
        <v>0</v>
      </c>
      <c r="J45" s="13">
        <v>0</v>
      </c>
      <c r="K45" s="13">
        <v>0</v>
      </c>
      <c r="L45" s="13">
        <v>661</v>
      </c>
      <c r="M45" s="13">
        <v>288537600</v>
      </c>
      <c r="N45" s="13">
        <v>461</v>
      </c>
      <c r="O45" s="13">
        <v>153156800</v>
      </c>
      <c r="P45" s="13">
        <v>81</v>
      </c>
      <c r="Q45" s="13">
        <v>86180800</v>
      </c>
      <c r="R45" s="13">
        <v>119</v>
      </c>
      <c r="S45" s="13">
        <v>49200000</v>
      </c>
      <c r="T45" s="9">
        <f t="shared" si="3"/>
        <v>6259</v>
      </c>
      <c r="U45" s="9">
        <f t="shared" si="4"/>
        <v>1186470900</v>
      </c>
      <c r="V45" s="10">
        <f t="shared" si="5"/>
        <v>0.7464269035169763</v>
      </c>
      <c r="W45" s="11">
        <f t="shared" si="0"/>
        <v>5454</v>
      </c>
      <c r="X45" s="11">
        <f t="shared" si="1"/>
        <v>934813800</v>
      </c>
      <c r="Y45" s="11">
        <f t="shared" si="2"/>
        <v>162378.7678767877</v>
      </c>
      <c r="Z45" s="12">
        <f t="shared" si="6"/>
        <v>0.04146751513248239</v>
      </c>
      <c r="AA45" s="11">
        <v>161583.26275087462</v>
      </c>
      <c r="AB45" s="18">
        <f t="shared" si="7"/>
        <v>0.004923190139683973</v>
      </c>
      <c r="AC45" s="11">
        <v>161043.56945722172</v>
      </c>
    </row>
    <row r="46" spans="1:29" ht="12.75">
      <c r="A46" s="4" t="s">
        <v>108</v>
      </c>
      <c r="B46" s="4" t="s">
        <v>109</v>
      </c>
      <c r="C46" s="3" t="s">
        <v>67</v>
      </c>
      <c r="D46" s="13">
        <v>59</v>
      </c>
      <c r="E46" s="13">
        <v>9323900</v>
      </c>
      <c r="F46" s="13">
        <v>3845</v>
      </c>
      <c r="G46" s="13">
        <v>1675011200</v>
      </c>
      <c r="H46" s="13">
        <v>0</v>
      </c>
      <c r="I46" s="13">
        <v>0</v>
      </c>
      <c r="J46" s="13">
        <v>0</v>
      </c>
      <c r="K46" s="13">
        <v>0</v>
      </c>
      <c r="L46" s="13">
        <v>106</v>
      </c>
      <c r="M46" s="13">
        <v>150721900</v>
      </c>
      <c r="N46" s="13">
        <v>99</v>
      </c>
      <c r="O46" s="13">
        <v>127356100</v>
      </c>
      <c r="P46" s="13">
        <v>7</v>
      </c>
      <c r="Q46" s="13">
        <v>23365800</v>
      </c>
      <c r="R46" s="13">
        <v>0</v>
      </c>
      <c r="S46" s="13">
        <v>0</v>
      </c>
      <c r="T46" s="9">
        <f t="shared" si="3"/>
        <v>4010</v>
      </c>
      <c r="U46" s="9">
        <f t="shared" si="4"/>
        <v>1835057000</v>
      </c>
      <c r="V46" s="10">
        <f t="shared" si="5"/>
        <v>0.9127842895343306</v>
      </c>
      <c r="W46" s="11">
        <f t="shared" si="0"/>
        <v>3845</v>
      </c>
      <c r="X46" s="11">
        <f t="shared" si="1"/>
        <v>1675011200</v>
      </c>
      <c r="Y46" s="11">
        <f t="shared" si="2"/>
        <v>435633.6020806242</v>
      </c>
      <c r="Z46" s="12">
        <f t="shared" si="6"/>
        <v>0</v>
      </c>
      <c r="AA46" s="11">
        <v>432004.992199688</v>
      </c>
      <c r="AB46" s="18">
        <f t="shared" si="7"/>
        <v>0.008399462845232455</v>
      </c>
      <c r="AC46" s="11">
        <v>428355.68566224305</v>
      </c>
    </row>
    <row r="47" spans="1:29" ht="12.75">
      <c r="A47" s="4" t="s">
        <v>110</v>
      </c>
      <c r="B47" s="4" t="s">
        <v>111</v>
      </c>
      <c r="C47" s="3" t="s">
        <v>67</v>
      </c>
      <c r="D47" s="13">
        <v>285</v>
      </c>
      <c r="E47" s="13">
        <v>24413900</v>
      </c>
      <c r="F47" s="13">
        <v>8121</v>
      </c>
      <c r="G47" s="13">
        <v>954256400</v>
      </c>
      <c r="H47" s="13">
        <v>0</v>
      </c>
      <c r="I47" s="13">
        <v>0</v>
      </c>
      <c r="J47" s="13">
        <v>0</v>
      </c>
      <c r="K47" s="13">
        <v>0</v>
      </c>
      <c r="L47" s="13">
        <v>1449</v>
      </c>
      <c r="M47" s="13">
        <v>1280976300</v>
      </c>
      <c r="N47" s="13">
        <v>1003</v>
      </c>
      <c r="O47" s="13">
        <v>766726700</v>
      </c>
      <c r="P47" s="13">
        <v>238</v>
      </c>
      <c r="Q47" s="13">
        <v>140085800</v>
      </c>
      <c r="R47" s="13">
        <v>208</v>
      </c>
      <c r="S47" s="13">
        <v>374163800</v>
      </c>
      <c r="T47" s="9">
        <f t="shared" si="3"/>
        <v>9855</v>
      </c>
      <c r="U47" s="9">
        <f t="shared" si="4"/>
        <v>2259646600</v>
      </c>
      <c r="V47" s="10">
        <f t="shared" si="5"/>
        <v>0.422303381422564</v>
      </c>
      <c r="W47" s="11">
        <f t="shared" si="0"/>
        <v>8121</v>
      </c>
      <c r="X47" s="11">
        <f t="shared" si="1"/>
        <v>1328420200</v>
      </c>
      <c r="Y47" s="11">
        <f t="shared" si="2"/>
        <v>117504.7900504864</v>
      </c>
      <c r="Z47" s="12">
        <f t="shared" si="6"/>
        <v>0.1655850963597582</v>
      </c>
      <c r="AA47" s="11">
        <v>117095.05799293998</v>
      </c>
      <c r="AB47" s="18">
        <f t="shared" si="7"/>
        <v>0.003499140480985243</v>
      </c>
      <c r="AC47" s="11">
        <v>116872.53912165573</v>
      </c>
    </row>
    <row r="48" spans="1:29" ht="12.75">
      <c r="A48" s="4" t="s">
        <v>112</v>
      </c>
      <c r="B48" s="4" t="s">
        <v>113</v>
      </c>
      <c r="C48" s="3" t="s">
        <v>67</v>
      </c>
      <c r="D48" s="13">
        <v>76</v>
      </c>
      <c r="E48" s="13">
        <v>24418000</v>
      </c>
      <c r="F48" s="13">
        <v>1564</v>
      </c>
      <c r="G48" s="13">
        <v>1007282100</v>
      </c>
      <c r="H48" s="13">
        <v>0</v>
      </c>
      <c r="I48" s="13">
        <v>0</v>
      </c>
      <c r="J48" s="13">
        <v>0</v>
      </c>
      <c r="K48" s="13">
        <v>0</v>
      </c>
      <c r="L48" s="13">
        <v>28</v>
      </c>
      <c r="M48" s="13">
        <v>39195200</v>
      </c>
      <c r="N48" s="13">
        <v>28</v>
      </c>
      <c r="O48" s="13">
        <v>39195200</v>
      </c>
      <c r="P48" s="13">
        <v>0</v>
      </c>
      <c r="Q48" s="13">
        <v>0</v>
      </c>
      <c r="R48" s="13">
        <v>0</v>
      </c>
      <c r="S48" s="13">
        <v>0</v>
      </c>
      <c r="T48" s="9">
        <f t="shared" si="3"/>
        <v>1668</v>
      </c>
      <c r="U48" s="9">
        <f t="shared" si="4"/>
        <v>1070895300</v>
      </c>
      <c r="V48" s="10">
        <f t="shared" si="5"/>
        <v>0.9405981144935457</v>
      </c>
      <c r="W48" s="11">
        <f t="shared" si="0"/>
        <v>1564</v>
      </c>
      <c r="X48" s="11">
        <f t="shared" si="1"/>
        <v>1007282100</v>
      </c>
      <c r="Y48" s="11">
        <f t="shared" si="2"/>
        <v>644042.2634271099</v>
      </c>
      <c r="Z48" s="12">
        <f t="shared" si="6"/>
        <v>0</v>
      </c>
      <c r="AA48" s="11">
        <v>310204.2675159236</v>
      </c>
      <c r="AB48" s="18">
        <f t="shared" si="7"/>
        <v>1.0761876314098404</v>
      </c>
      <c r="AC48" s="11">
        <v>306284.4415752098</v>
      </c>
    </row>
    <row r="49" spans="1:29" ht="12.75">
      <c r="A49" s="4" t="s">
        <v>114</v>
      </c>
      <c r="B49" s="4" t="s">
        <v>115</v>
      </c>
      <c r="C49" s="3" t="s">
        <v>67</v>
      </c>
      <c r="D49" s="13">
        <v>97</v>
      </c>
      <c r="E49" s="13">
        <v>14850000</v>
      </c>
      <c r="F49" s="13">
        <v>3296</v>
      </c>
      <c r="G49" s="13">
        <v>1439741700</v>
      </c>
      <c r="H49" s="13">
        <v>0</v>
      </c>
      <c r="I49" s="13">
        <v>0</v>
      </c>
      <c r="J49" s="13">
        <v>0</v>
      </c>
      <c r="K49" s="13">
        <v>0</v>
      </c>
      <c r="L49" s="13">
        <v>224</v>
      </c>
      <c r="M49" s="13">
        <v>399549000</v>
      </c>
      <c r="N49" s="13">
        <v>188</v>
      </c>
      <c r="O49" s="13">
        <v>306484800</v>
      </c>
      <c r="P49" s="13">
        <v>12</v>
      </c>
      <c r="Q49" s="13">
        <v>21191800</v>
      </c>
      <c r="R49" s="13">
        <v>24</v>
      </c>
      <c r="S49" s="13">
        <v>71872400</v>
      </c>
      <c r="T49" s="9">
        <f t="shared" si="3"/>
        <v>3617</v>
      </c>
      <c r="U49" s="9">
        <f t="shared" si="4"/>
        <v>1854140700</v>
      </c>
      <c r="V49" s="10">
        <f t="shared" si="5"/>
        <v>0.7765007801187903</v>
      </c>
      <c r="W49" s="11">
        <f t="shared" si="0"/>
        <v>3296</v>
      </c>
      <c r="X49" s="11">
        <f t="shared" si="1"/>
        <v>1511614100</v>
      </c>
      <c r="Y49" s="11">
        <f t="shared" si="2"/>
        <v>436814.83616504853</v>
      </c>
      <c r="Z49" s="12">
        <f t="shared" si="6"/>
        <v>0.03876318555544355</v>
      </c>
      <c r="AA49" s="11">
        <v>199666.58580958156</v>
      </c>
      <c r="AB49" s="18">
        <f t="shared" si="7"/>
        <v>1.1877212674014017</v>
      </c>
      <c r="AC49" s="11">
        <v>198118.09639284632</v>
      </c>
    </row>
    <row r="50" spans="1:29" ht="12.75">
      <c r="A50" s="4" t="s">
        <v>116</v>
      </c>
      <c r="B50" s="4" t="s">
        <v>117</v>
      </c>
      <c r="C50" s="3" t="s">
        <v>67</v>
      </c>
      <c r="D50" s="13">
        <v>52</v>
      </c>
      <c r="E50" s="13">
        <v>16967500</v>
      </c>
      <c r="F50" s="13">
        <v>1120</v>
      </c>
      <c r="G50" s="13">
        <v>646633500</v>
      </c>
      <c r="H50" s="13">
        <v>0</v>
      </c>
      <c r="I50" s="13">
        <v>0</v>
      </c>
      <c r="J50" s="13">
        <v>0</v>
      </c>
      <c r="K50" s="13">
        <v>0</v>
      </c>
      <c r="L50" s="13">
        <v>44</v>
      </c>
      <c r="M50" s="13">
        <v>78821500</v>
      </c>
      <c r="N50" s="13">
        <v>44</v>
      </c>
      <c r="O50" s="13">
        <v>78821500</v>
      </c>
      <c r="P50" s="13">
        <v>0</v>
      </c>
      <c r="Q50" s="13">
        <v>0</v>
      </c>
      <c r="R50" s="13">
        <v>0</v>
      </c>
      <c r="S50" s="13">
        <v>0</v>
      </c>
      <c r="T50" s="9">
        <f t="shared" si="3"/>
        <v>1216</v>
      </c>
      <c r="U50" s="9">
        <f t="shared" si="4"/>
        <v>742422500</v>
      </c>
      <c r="V50" s="10">
        <f t="shared" si="5"/>
        <v>0.8709777788253993</v>
      </c>
      <c r="W50" s="11">
        <f t="shared" si="0"/>
        <v>1120</v>
      </c>
      <c r="X50" s="11">
        <f t="shared" si="1"/>
        <v>646633500</v>
      </c>
      <c r="Y50" s="11">
        <f t="shared" si="2"/>
        <v>577351.3392857143</v>
      </c>
      <c r="Z50" s="12">
        <f t="shared" si="6"/>
        <v>0</v>
      </c>
      <c r="AA50" s="11">
        <v>569526.4234875445</v>
      </c>
      <c r="AB50" s="18">
        <f t="shared" si="7"/>
        <v>0.01373933758903273</v>
      </c>
      <c r="AC50" s="11">
        <v>566269.3605683837</v>
      </c>
    </row>
    <row r="51" spans="1:29" ht="12.75">
      <c r="A51" s="4" t="s">
        <v>118</v>
      </c>
      <c r="B51" s="4" t="s">
        <v>119</v>
      </c>
      <c r="C51" s="3" t="s">
        <v>67</v>
      </c>
      <c r="D51" s="13">
        <v>77</v>
      </c>
      <c r="E51" s="13">
        <v>6441900</v>
      </c>
      <c r="F51" s="13">
        <v>3288</v>
      </c>
      <c r="G51" s="13">
        <v>779488300</v>
      </c>
      <c r="H51" s="13">
        <v>2</v>
      </c>
      <c r="I51" s="13">
        <v>396200</v>
      </c>
      <c r="J51" s="13">
        <v>2</v>
      </c>
      <c r="K51" s="13">
        <v>12400</v>
      </c>
      <c r="L51" s="13">
        <v>113</v>
      </c>
      <c r="M51" s="13">
        <v>60086000</v>
      </c>
      <c r="N51" s="13">
        <v>99</v>
      </c>
      <c r="O51" s="13">
        <v>51600900</v>
      </c>
      <c r="P51" s="13">
        <v>12</v>
      </c>
      <c r="Q51" s="13">
        <v>7535000</v>
      </c>
      <c r="R51" s="13">
        <v>2</v>
      </c>
      <c r="S51" s="13">
        <v>950100</v>
      </c>
      <c r="T51" s="9">
        <f t="shared" si="3"/>
        <v>3482</v>
      </c>
      <c r="U51" s="9">
        <f t="shared" si="4"/>
        <v>846424800</v>
      </c>
      <c r="V51" s="10">
        <f t="shared" si="5"/>
        <v>0.9213866370645094</v>
      </c>
      <c r="W51" s="11">
        <f t="shared" si="0"/>
        <v>3290</v>
      </c>
      <c r="X51" s="11">
        <f t="shared" si="1"/>
        <v>780834600</v>
      </c>
      <c r="Y51" s="11">
        <f t="shared" si="2"/>
        <v>237046.96048632218</v>
      </c>
      <c r="Z51" s="12">
        <f t="shared" si="6"/>
        <v>0.0011224860141148983</v>
      </c>
      <c r="AA51" s="11">
        <v>236343.04837237604</v>
      </c>
      <c r="AB51" s="18">
        <f t="shared" si="7"/>
        <v>0.002978349136112813</v>
      </c>
      <c r="AC51" s="11">
        <v>235033.45498783456</v>
      </c>
    </row>
    <row r="52" spans="1:29" ht="12.75">
      <c r="A52" s="4" t="s">
        <v>120</v>
      </c>
      <c r="B52" s="4" t="s">
        <v>121</v>
      </c>
      <c r="C52" s="3" t="s">
        <v>67</v>
      </c>
      <c r="D52" s="13">
        <v>49</v>
      </c>
      <c r="E52" s="13">
        <v>13258500</v>
      </c>
      <c r="F52" s="13">
        <v>1434</v>
      </c>
      <c r="G52" s="13">
        <v>1283832800</v>
      </c>
      <c r="H52" s="13">
        <v>0</v>
      </c>
      <c r="I52" s="13">
        <v>0</v>
      </c>
      <c r="J52" s="13">
        <v>0</v>
      </c>
      <c r="K52" s="13">
        <v>0</v>
      </c>
      <c r="L52" s="13">
        <v>44</v>
      </c>
      <c r="M52" s="13">
        <v>59395600</v>
      </c>
      <c r="N52" s="13">
        <v>43</v>
      </c>
      <c r="O52" s="13">
        <v>41253400</v>
      </c>
      <c r="P52" s="13">
        <v>1</v>
      </c>
      <c r="Q52" s="13">
        <v>18142200</v>
      </c>
      <c r="R52" s="13">
        <v>0</v>
      </c>
      <c r="S52" s="13">
        <v>0</v>
      </c>
      <c r="T52" s="9">
        <f t="shared" si="3"/>
        <v>1527</v>
      </c>
      <c r="U52" s="9">
        <f t="shared" si="4"/>
        <v>1356486900</v>
      </c>
      <c r="V52" s="10">
        <f t="shared" si="5"/>
        <v>0.946439512242986</v>
      </c>
      <c r="W52" s="11">
        <f t="shared" si="0"/>
        <v>1434</v>
      </c>
      <c r="X52" s="11">
        <f t="shared" si="1"/>
        <v>1283832800</v>
      </c>
      <c r="Y52" s="11">
        <f t="shared" si="2"/>
        <v>895280.8926080893</v>
      </c>
      <c r="Z52" s="12">
        <f t="shared" si="6"/>
        <v>0</v>
      </c>
      <c r="AA52" s="11">
        <v>434407.6708507671</v>
      </c>
      <c r="AB52" s="18">
        <f t="shared" si="7"/>
        <v>1.0609233047260043</v>
      </c>
      <c r="AC52" s="11">
        <v>431653.4494773519</v>
      </c>
    </row>
    <row r="53" spans="1:29" ht="12.75">
      <c r="A53" s="4" t="s">
        <v>122</v>
      </c>
      <c r="B53" s="4" t="s">
        <v>123</v>
      </c>
      <c r="C53" s="3" t="s">
        <v>67</v>
      </c>
      <c r="D53" s="13">
        <v>44</v>
      </c>
      <c r="E53" s="13">
        <v>3821300</v>
      </c>
      <c r="F53" s="13">
        <v>2446</v>
      </c>
      <c r="G53" s="13">
        <v>624514300</v>
      </c>
      <c r="H53" s="13">
        <v>0</v>
      </c>
      <c r="I53" s="13">
        <v>0</v>
      </c>
      <c r="J53" s="13">
        <v>0</v>
      </c>
      <c r="K53" s="13">
        <v>0</v>
      </c>
      <c r="L53" s="13">
        <v>93</v>
      </c>
      <c r="M53" s="13">
        <v>88625400</v>
      </c>
      <c r="N53" s="13">
        <v>58</v>
      </c>
      <c r="O53" s="13">
        <v>39037500</v>
      </c>
      <c r="P53" s="13">
        <v>5</v>
      </c>
      <c r="Q53" s="13">
        <v>14381900</v>
      </c>
      <c r="R53" s="13">
        <v>30</v>
      </c>
      <c r="S53" s="13">
        <v>35206000</v>
      </c>
      <c r="T53" s="9">
        <f t="shared" si="3"/>
        <v>2583</v>
      </c>
      <c r="U53" s="9">
        <f t="shared" si="4"/>
        <v>716961000</v>
      </c>
      <c r="V53" s="10">
        <f t="shared" si="5"/>
        <v>0.8710575610109894</v>
      </c>
      <c r="W53" s="11">
        <f t="shared" si="0"/>
        <v>2446</v>
      </c>
      <c r="X53" s="11">
        <f t="shared" si="1"/>
        <v>659720300</v>
      </c>
      <c r="Y53" s="11">
        <f t="shared" si="2"/>
        <v>255320.64595257564</v>
      </c>
      <c r="Z53" s="12">
        <f t="shared" si="6"/>
        <v>0.04910448406538152</v>
      </c>
      <c r="AA53" s="11">
        <v>255112.3926380368</v>
      </c>
      <c r="AB53" s="18">
        <f t="shared" si="7"/>
        <v>0.0008163198674331257</v>
      </c>
      <c r="AC53" s="11">
        <v>254808.2651391162</v>
      </c>
    </row>
    <row r="54" spans="1:29" ht="12.75">
      <c r="A54" s="4" t="s">
        <v>124</v>
      </c>
      <c r="B54" s="4" t="s">
        <v>125</v>
      </c>
      <c r="C54" s="3" t="s">
        <v>67</v>
      </c>
      <c r="D54" s="13">
        <v>41</v>
      </c>
      <c r="E54" s="13">
        <v>11074200</v>
      </c>
      <c r="F54" s="13">
        <v>2238</v>
      </c>
      <c r="G54" s="13">
        <v>795849300</v>
      </c>
      <c r="H54" s="13">
        <v>0</v>
      </c>
      <c r="I54" s="13">
        <v>0</v>
      </c>
      <c r="J54" s="13">
        <v>0</v>
      </c>
      <c r="K54" s="13">
        <v>0</v>
      </c>
      <c r="L54" s="13">
        <v>267</v>
      </c>
      <c r="M54" s="13">
        <v>417957800</v>
      </c>
      <c r="N54" s="13">
        <v>164</v>
      </c>
      <c r="O54" s="13">
        <v>153547300</v>
      </c>
      <c r="P54" s="13">
        <v>78</v>
      </c>
      <c r="Q54" s="13">
        <v>151755800</v>
      </c>
      <c r="R54" s="13">
        <v>25</v>
      </c>
      <c r="S54" s="13">
        <v>112654700</v>
      </c>
      <c r="T54" s="9">
        <f t="shared" si="3"/>
        <v>2546</v>
      </c>
      <c r="U54" s="9">
        <f t="shared" si="4"/>
        <v>1224881300</v>
      </c>
      <c r="V54" s="10">
        <f t="shared" si="5"/>
        <v>0.6497358560376422</v>
      </c>
      <c r="W54" s="11">
        <f t="shared" si="0"/>
        <v>2238</v>
      </c>
      <c r="X54" s="11">
        <f t="shared" si="1"/>
        <v>908504000</v>
      </c>
      <c r="Y54" s="11">
        <f t="shared" si="2"/>
        <v>355607.3726541555</v>
      </c>
      <c r="Z54" s="12">
        <f t="shared" si="6"/>
        <v>0.09197193230070538</v>
      </c>
      <c r="AA54" s="11">
        <v>356367.45535714284</v>
      </c>
      <c r="AB54" s="18">
        <f t="shared" si="7"/>
        <v>-0.0021328622789800636</v>
      </c>
      <c r="AC54" s="11">
        <v>162588.41732979665</v>
      </c>
    </row>
    <row r="55" spans="1:29" ht="12.75">
      <c r="A55" s="4" t="s">
        <v>126</v>
      </c>
      <c r="B55" s="4" t="s">
        <v>127</v>
      </c>
      <c r="C55" s="3" t="s">
        <v>67</v>
      </c>
      <c r="D55" s="13">
        <v>102</v>
      </c>
      <c r="E55" s="13">
        <v>12064400</v>
      </c>
      <c r="F55" s="13">
        <v>4399</v>
      </c>
      <c r="G55" s="13">
        <v>1391425900</v>
      </c>
      <c r="H55" s="13">
        <v>0</v>
      </c>
      <c r="I55" s="13">
        <v>0</v>
      </c>
      <c r="J55" s="13">
        <v>0</v>
      </c>
      <c r="K55" s="13">
        <v>0</v>
      </c>
      <c r="L55" s="13">
        <v>512</v>
      </c>
      <c r="M55" s="13">
        <v>528151100</v>
      </c>
      <c r="N55" s="13">
        <v>313</v>
      </c>
      <c r="O55" s="13">
        <v>261751100</v>
      </c>
      <c r="P55" s="13">
        <v>108</v>
      </c>
      <c r="Q55" s="13">
        <v>127848000</v>
      </c>
      <c r="R55" s="13">
        <v>91</v>
      </c>
      <c r="S55" s="13">
        <v>138552000</v>
      </c>
      <c r="T55" s="9">
        <f t="shared" si="3"/>
        <v>5013</v>
      </c>
      <c r="U55" s="9">
        <f t="shared" si="4"/>
        <v>1931641400</v>
      </c>
      <c r="V55" s="10">
        <f t="shared" si="5"/>
        <v>0.7203334428429624</v>
      </c>
      <c r="W55" s="11">
        <f t="shared" si="0"/>
        <v>4399</v>
      </c>
      <c r="X55" s="11">
        <f t="shared" si="1"/>
        <v>1529977900</v>
      </c>
      <c r="Y55" s="11">
        <f t="shared" si="2"/>
        <v>316305.04660150036</v>
      </c>
      <c r="Z55" s="12">
        <f t="shared" si="6"/>
        <v>0.07172759912890664</v>
      </c>
      <c r="AA55" s="11">
        <v>315529.5470066014</v>
      </c>
      <c r="AB55" s="18">
        <f t="shared" si="7"/>
        <v>0.002457771711892097</v>
      </c>
      <c r="AC55" s="11">
        <v>316405.6215722121</v>
      </c>
    </row>
    <row r="56" spans="1:29" ht="12.75">
      <c r="A56" s="4" t="s">
        <v>128</v>
      </c>
      <c r="B56" s="4" t="s">
        <v>129</v>
      </c>
      <c r="C56" s="3" t="s">
        <v>67</v>
      </c>
      <c r="D56" s="13">
        <v>129</v>
      </c>
      <c r="E56" s="13">
        <v>170988700</v>
      </c>
      <c r="F56" s="13">
        <v>5087</v>
      </c>
      <c r="G56" s="13">
        <v>2091288700</v>
      </c>
      <c r="H56" s="13">
        <v>0</v>
      </c>
      <c r="I56" s="13">
        <v>0</v>
      </c>
      <c r="J56" s="13">
        <v>0</v>
      </c>
      <c r="K56" s="13">
        <v>0</v>
      </c>
      <c r="L56" s="13">
        <v>480</v>
      </c>
      <c r="M56" s="13">
        <v>1202483200</v>
      </c>
      <c r="N56" s="13">
        <v>330</v>
      </c>
      <c r="O56" s="13">
        <v>468897400</v>
      </c>
      <c r="P56" s="13">
        <v>100</v>
      </c>
      <c r="Q56" s="13">
        <v>672083500</v>
      </c>
      <c r="R56" s="13">
        <v>50</v>
      </c>
      <c r="S56" s="13">
        <v>61502300</v>
      </c>
      <c r="T56" s="9">
        <f t="shared" si="3"/>
        <v>5696</v>
      </c>
      <c r="U56" s="9">
        <f t="shared" si="4"/>
        <v>3464760600</v>
      </c>
      <c r="V56" s="10">
        <f t="shared" si="5"/>
        <v>0.6035882248256922</v>
      </c>
      <c r="W56" s="11">
        <f t="shared" si="0"/>
        <v>5087</v>
      </c>
      <c r="X56" s="11">
        <f t="shared" si="1"/>
        <v>2152791000</v>
      </c>
      <c r="Y56" s="11">
        <f t="shared" si="2"/>
        <v>411104.52132887754</v>
      </c>
      <c r="Z56" s="12">
        <f t="shared" si="6"/>
        <v>0.017750807949039826</v>
      </c>
      <c r="AA56" s="11">
        <v>169345.8028836658</v>
      </c>
      <c r="AB56" s="18">
        <f t="shared" si="7"/>
        <v>1.4276038397673834</v>
      </c>
      <c r="AC56" s="11">
        <v>168093.7191388505</v>
      </c>
    </row>
    <row r="57" spans="1:29" ht="12.75">
      <c r="A57" s="4" t="s">
        <v>130</v>
      </c>
      <c r="B57" s="4" t="s">
        <v>131</v>
      </c>
      <c r="C57" s="3" t="s">
        <v>67</v>
      </c>
      <c r="D57" s="13">
        <v>506</v>
      </c>
      <c r="E57" s="13">
        <v>93561000</v>
      </c>
      <c r="F57" s="13">
        <v>9157</v>
      </c>
      <c r="G57" s="13">
        <v>3229375100</v>
      </c>
      <c r="H57" s="13">
        <v>10</v>
      </c>
      <c r="I57" s="13">
        <v>5746200</v>
      </c>
      <c r="J57" s="13">
        <v>18</v>
      </c>
      <c r="K57" s="13">
        <v>506400</v>
      </c>
      <c r="L57" s="13">
        <v>230</v>
      </c>
      <c r="M57" s="13">
        <v>780409300</v>
      </c>
      <c r="N57" s="13">
        <v>156</v>
      </c>
      <c r="O57" s="13">
        <v>508606900</v>
      </c>
      <c r="P57" s="13">
        <v>66</v>
      </c>
      <c r="Q57" s="13">
        <v>240050600</v>
      </c>
      <c r="R57" s="13">
        <v>8</v>
      </c>
      <c r="S57" s="13">
        <v>31751800</v>
      </c>
      <c r="T57" s="9">
        <f t="shared" si="3"/>
        <v>9921</v>
      </c>
      <c r="U57" s="9">
        <f t="shared" si="4"/>
        <v>4109598000</v>
      </c>
      <c r="V57" s="10">
        <f t="shared" si="5"/>
        <v>0.7872111335463955</v>
      </c>
      <c r="W57" s="11">
        <f t="shared" si="0"/>
        <v>9167</v>
      </c>
      <c r="X57" s="11">
        <f t="shared" si="1"/>
        <v>3266873100</v>
      </c>
      <c r="Y57" s="11">
        <f t="shared" si="2"/>
        <v>352909.4905639795</v>
      </c>
      <c r="Z57" s="12">
        <f t="shared" si="6"/>
        <v>0.007726254490098545</v>
      </c>
      <c r="AA57" s="11">
        <v>350419.98459353147</v>
      </c>
      <c r="AB57" s="18">
        <f t="shared" si="7"/>
        <v>0.007104349294848915</v>
      </c>
      <c r="AC57" s="11">
        <v>345746.3910761155</v>
      </c>
    </row>
    <row r="58" spans="1:29" ht="12.75">
      <c r="A58" s="4" t="s">
        <v>132</v>
      </c>
      <c r="B58" s="4" t="s">
        <v>133</v>
      </c>
      <c r="C58" s="3" t="s">
        <v>67</v>
      </c>
      <c r="D58" s="13">
        <v>68</v>
      </c>
      <c r="E58" s="13">
        <v>3569800</v>
      </c>
      <c r="F58" s="13">
        <v>2729</v>
      </c>
      <c r="G58" s="13">
        <v>489581100</v>
      </c>
      <c r="H58" s="13">
        <v>0</v>
      </c>
      <c r="I58" s="13">
        <v>0</v>
      </c>
      <c r="J58" s="13">
        <v>0</v>
      </c>
      <c r="K58" s="13">
        <v>0</v>
      </c>
      <c r="L58" s="13">
        <v>147</v>
      </c>
      <c r="M58" s="13">
        <v>124557600</v>
      </c>
      <c r="N58" s="13">
        <v>105</v>
      </c>
      <c r="O58" s="13">
        <v>50903300</v>
      </c>
      <c r="P58" s="13">
        <v>27</v>
      </c>
      <c r="Q58" s="13">
        <v>50194400</v>
      </c>
      <c r="R58" s="13">
        <v>15</v>
      </c>
      <c r="S58" s="13">
        <v>23459900</v>
      </c>
      <c r="T58" s="9">
        <f t="shared" si="3"/>
        <v>2944</v>
      </c>
      <c r="U58" s="9">
        <f t="shared" si="4"/>
        <v>617708500</v>
      </c>
      <c r="V58" s="10">
        <f t="shared" si="5"/>
        <v>0.7925762718175321</v>
      </c>
      <c r="W58" s="11">
        <f t="shared" si="0"/>
        <v>2729</v>
      </c>
      <c r="X58" s="11">
        <f t="shared" si="1"/>
        <v>513041000</v>
      </c>
      <c r="Y58" s="11">
        <f t="shared" si="2"/>
        <v>179399.45034811285</v>
      </c>
      <c r="Z58" s="12">
        <f t="shared" si="6"/>
        <v>0.03797891724008978</v>
      </c>
      <c r="AA58" s="11">
        <v>178691.90772610766</v>
      </c>
      <c r="AB58" s="18">
        <f t="shared" si="7"/>
        <v>0.003959567229477922</v>
      </c>
      <c r="AC58" s="11">
        <v>178376.50073206442</v>
      </c>
    </row>
    <row r="59" spans="1:29" ht="12.75">
      <c r="A59" s="4" t="s">
        <v>134</v>
      </c>
      <c r="B59" s="4" t="s">
        <v>135</v>
      </c>
      <c r="C59" s="3" t="s">
        <v>67</v>
      </c>
      <c r="D59" s="13">
        <v>37</v>
      </c>
      <c r="E59" s="13">
        <v>5271400</v>
      </c>
      <c r="F59" s="13">
        <v>2200</v>
      </c>
      <c r="G59" s="13">
        <v>683554300</v>
      </c>
      <c r="H59" s="13">
        <v>0</v>
      </c>
      <c r="I59" s="13">
        <v>0</v>
      </c>
      <c r="J59" s="13">
        <v>0</v>
      </c>
      <c r="K59" s="13">
        <v>0</v>
      </c>
      <c r="L59" s="13">
        <v>178</v>
      </c>
      <c r="M59" s="13">
        <v>169661400</v>
      </c>
      <c r="N59" s="13">
        <v>135</v>
      </c>
      <c r="O59" s="13">
        <v>116217600</v>
      </c>
      <c r="P59" s="13">
        <v>39</v>
      </c>
      <c r="Q59" s="13">
        <v>42033700</v>
      </c>
      <c r="R59" s="13">
        <v>4</v>
      </c>
      <c r="S59" s="13">
        <v>11410100</v>
      </c>
      <c r="T59" s="9">
        <f t="shared" si="3"/>
        <v>2415</v>
      </c>
      <c r="U59" s="9">
        <f t="shared" si="4"/>
        <v>858487100</v>
      </c>
      <c r="V59" s="10">
        <f t="shared" si="5"/>
        <v>0.7962313003887886</v>
      </c>
      <c r="W59" s="11">
        <f t="shared" si="0"/>
        <v>2200</v>
      </c>
      <c r="X59" s="11">
        <f t="shared" si="1"/>
        <v>694964400</v>
      </c>
      <c r="Y59" s="11">
        <f t="shared" si="2"/>
        <v>310706.5</v>
      </c>
      <c r="Z59" s="12">
        <f t="shared" si="6"/>
        <v>0.013290939374627761</v>
      </c>
      <c r="AA59" s="11">
        <v>307672.4874943156</v>
      </c>
      <c r="AB59" s="18">
        <f t="shared" si="7"/>
        <v>0.009861175857462563</v>
      </c>
      <c r="AC59" s="11">
        <v>305227.30996813835</v>
      </c>
    </row>
    <row r="60" spans="1:29" ht="12.75">
      <c r="A60" s="4" t="s">
        <v>136</v>
      </c>
      <c r="B60" s="4" t="s">
        <v>137</v>
      </c>
      <c r="C60" s="3" t="s">
        <v>67</v>
      </c>
      <c r="D60" s="13">
        <v>89</v>
      </c>
      <c r="E60" s="13">
        <v>32617600</v>
      </c>
      <c r="F60" s="13">
        <v>2463</v>
      </c>
      <c r="G60" s="13">
        <v>1605160800</v>
      </c>
      <c r="H60" s="13">
        <v>3</v>
      </c>
      <c r="I60" s="13">
        <v>2246000</v>
      </c>
      <c r="J60" s="13">
        <v>11</v>
      </c>
      <c r="K60" s="13">
        <v>50100</v>
      </c>
      <c r="L60" s="13">
        <v>128</v>
      </c>
      <c r="M60" s="13">
        <v>622371900</v>
      </c>
      <c r="N60" s="13">
        <v>121</v>
      </c>
      <c r="O60" s="13">
        <v>594743900</v>
      </c>
      <c r="P60" s="13">
        <v>6</v>
      </c>
      <c r="Q60" s="13">
        <v>13075000</v>
      </c>
      <c r="R60" s="13">
        <v>1</v>
      </c>
      <c r="S60" s="13">
        <v>14553000</v>
      </c>
      <c r="T60" s="9">
        <f t="shared" si="3"/>
        <v>2694</v>
      </c>
      <c r="U60" s="9">
        <f t="shared" si="4"/>
        <v>2262446400</v>
      </c>
      <c r="V60" s="10">
        <f t="shared" si="5"/>
        <v>0.7104728757331003</v>
      </c>
      <c r="W60" s="11">
        <f t="shared" si="0"/>
        <v>2466</v>
      </c>
      <c r="X60" s="11">
        <f t="shared" si="1"/>
        <v>1621959800</v>
      </c>
      <c r="Y60" s="11">
        <f t="shared" si="2"/>
        <v>651827.5750202758</v>
      </c>
      <c r="Z60" s="12">
        <f t="shared" si="6"/>
        <v>0.00643241758125187</v>
      </c>
      <c r="AA60" s="11">
        <v>285151.79153094464</v>
      </c>
      <c r="AB60" s="18">
        <f t="shared" si="7"/>
        <v>1.2858968254090015</v>
      </c>
      <c r="AC60" s="11">
        <v>280369.4127243067</v>
      </c>
    </row>
    <row r="61" spans="1:29" ht="12.75">
      <c r="A61" s="4" t="s">
        <v>138</v>
      </c>
      <c r="B61" s="4" t="s">
        <v>139</v>
      </c>
      <c r="C61" s="3" t="s">
        <v>67</v>
      </c>
      <c r="D61" s="13">
        <v>24</v>
      </c>
      <c r="E61" s="13">
        <v>11939300</v>
      </c>
      <c r="F61" s="13">
        <v>595</v>
      </c>
      <c r="G61" s="13">
        <v>227357560</v>
      </c>
      <c r="H61" s="13">
        <v>0</v>
      </c>
      <c r="I61" s="13">
        <v>0</v>
      </c>
      <c r="J61" s="13">
        <v>0</v>
      </c>
      <c r="K61" s="13">
        <v>0</v>
      </c>
      <c r="L61" s="13">
        <v>180</v>
      </c>
      <c r="M61" s="13">
        <v>563983600</v>
      </c>
      <c r="N61" s="13">
        <v>40</v>
      </c>
      <c r="O61" s="13">
        <v>73732800</v>
      </c>
      <c r="P61" s="13">
        <v>140</v>
      </c>
      <c r="Q61" s="13">
        <v>490250800</v>
      </c>
      <c r="R61" s="13">
        <v>0</v>
      </c>
      <c r="S61" s="13">
        <v>0</v>
      </c>
      <c r="T61" s="9">
        <f t="shared" si="3"/>
        <v>799</v>
      </c>
      <c r="U61" s="9">
        <f t="shared" si="4"/>
        <v>803280460</v>
      </c>
      <c r="V61" s="10">
        <f t="shared" si="5"/>
        <v>0.2830363382672099</v>
      </c>
      <c r="W61" s="11">
        <f t="shared" si="0"/>
        <v>595</v>
      </c>
      <c r="X61" s="11">
        <f t="shared" si="1"/>
        <v>227357560</v>
      </c>
      <c r="Y61" s="11">
        <f t="shared" si="2"/>
        <v>382113.5462184874</v>
      </c>
      <c r="Z61" s="12">
        <f t="shared" si="6"/>
        <v>0</v>
      </c>
      <c r="AA61" s="11">
        <v>380351.35135135136</v>
      </c>
      <c r="AB61" s="18">
        <f t="shared" si="7"/>
        <v>0.004633071135083675</v>
      </c>
      <c r="AC61" s="11">
        <v>178665.75041876046</v>
      </c>
    </row>
    <row r="62" spans="1:29" ht="12.75">
      <c r="A62" s="4" t="s">
        <v>140</v>
      </c>
      <c r="B62" s="4" t="s">
        <v>141</v>
      </c>
      <c r="C62" s="3" t="s">
        <v>67</v>
      </c>
      <c r="D62" s="13">
        <v>48</v>
      </c>
      <c r="E62" s="13">
        <v>5015200</v>
      </c>
      <c r="F62" s="13">
        <v>4192</v>
      </c>
      <c r="G62" s="13">
        <v>1706637000</v>
      </c>
      <c r="H62" s="13">
        <v>0</v>
      </c>
      <c r="I62" s="13">
        <v>0</v>
      </c>
      <c r="J62" s="13">
        <v>0</v>
      </c>
      <c r="K62" s="13">
        <v>0</v>
      </c>
      <c r="L62" s="13">
        <v>92</v>
      </c>
      <c r="M62" s="13">
        <v>222142800</v>
      </c>
      <c r="N62" s="13">
        <v>76</v>
      </c>
      <c r="O62" s="13">
        <v>89881400</v>
      </c>
      <c r="P62" s="13">
        <v>2</v>
      </c>
      <c r="Q62" s="13">
        <v>3736200</v>
      </c>
      <c r="R62" s="13">
        <v>14</v>
      </c>
      <c r="S62" s="13">
        <v>128525200</v>
      </c>
      <c r="T62" s="9">
        <f t="shared" si="3"/>
        <v>4332</v>
      </c>
      <c r="U62" s="9">
        <f t="shared" si="4"/>
        <v>1933795000</v>
      </c>
      <c r="V62" s="10">
        <f t="shared" si="5"/>
        <v>0.8825325331795769</v>
      </c>
      <c r="W62" s="11">
        <f t="shared" si="0"/>
        <v>4192</v>
      </c>
      <c r="X62" s="11">
        <f t="shared" si="1"/>
        <v>1835162200</v>
      </c>
      <c r="Y62" s="11">
        <f t="shared" si="2"/>
        <v>407117.60496183205</v>
      </c>
      <c r="Z62" s="12">
        <f t="shared" si="6"/>
        <v>0.06646268089430368</v>
      </c>
      <c r="AA62" s="11">
        <v>405068.40849439276</v>
      </c>
      <c r="AB62" s="18">
        <f t="shared" si="7"/>
        <v>0.005058889867654691</v>
      </c>
      <c r="AC62" s="11">
        <v>208499.0820451843</v>
      </c>
    </row>
    <row r="63" spans="1:29" ht="12.75">
      <c r="A63" s="4" t="s">
        <v>142</v>
      </c>
      <c r="B63" s="4" t="s">
        <v>143</v>
      </c>
      <c r="C63" s="3" t="s">
        <v>67</v>
      </c>
      <c r="D63" s="13">
        <v>58</v>
      </c>
      <c r="E63" s="13">
        <v>11384100</v>
      </c>
      <c r="F63" s="13">
        <v>3740</v>
      </c>
      <c r="G63" s="13">
        <v>665859050</v>
      </c>
      <c r="H63" s="13">
        <v>0</v>
      </c>
      <c r="I63" s="13">
        <v>0</v>
      </c>
      <c r="J63" s="13">
        <v>0</v>
      </c>
      <c r="K63" s="13">
        <v>0</v>
      </c>
      <c r="L63" s="13">
        <v>277</v>
      </c>
      <c r="M63" s="13">
        <v>132210200</v>
      </c>
      <c r="N63" s="13">
        <v>186</v>
      </c>
      <c r="O63" s="13">
        <v>69143000</v>
      </c>
      <c r="P63" s="13">
        <v>54</v>
      </c>
      <c r="Q63" s="13">
        <v>25807200</v>
      </c>
      <c r="R63" s="13">
        <v>37</v>
      </c>
      <c r="S63" s="13">
        <v>37260000</v>
      </c>
      <c r="T63" s="9">
        <f t="shared" si="3"/>
        <v>4075</v>
      </c>
      <c r="U63" s="9">
        <f t="shared" si="4"/>
        <v>809453350</v>
      </c>
      <c r="V63" s="10">
        <f t="shared" si="5"/>
        <v>0.822603365592347</v>
      </c>
      <c r="W63" s="11">
        <f t="shared" si="0"/>
        <v>3740</v>
      </c>
      <c r="X63" s="11">
        <f t="shared" si="1"/>
        <v>703119050</v>
      </c>
      <c r="Y63" s="11">
        <f t="shared" si="2"/>
        <v>178037.17914438504</v>
      </c>
      <c r="Z63" s="12">
        <f t="shared" si="6"/>
        <v>0.046031065286220633</v>
      </c>
      <c r="AA63" s="11">
        <v>177180.8219178082</v>
      </c>
      <c r="AB63" s="18">
        <f t="shared" si="7"/>
        <v>0.004833238819572037</v>
      </c>
      <c r="AC63" s="11">
        <v>177102.2007514761</v>
      </c>
    </row>
    <row r="64" spans="1:29" ht="12.75">
      <c r="A64" s="4" t="s">
        <v>144</v>
      </c>
      <c r="B64" s="4" t="s">
        <v>145</v>
      </c>
      <c r="C64" s="3" t="s">
        <v>67</v>
      </c>
      <c r="D64" s="13">
        <v>76</v>
      </c>
      <c r="E64" s="13">
        <v>7147200</v>
      </c>
      <c r="F64" s="13">
        <v>1423</v>
      </c>
      <c r="G64" s="13">
        <v>318371600</v>
      </c>
      <c r="H64" s="13">
        <v>0</v>
      </c>
      <c r="I64" s="13">
        <v>0</v>
      </c>
      <c r="J64" s="13">
        <v>0</v>
      </c>
      <c r="K64" s="13">
        <v>0</v>
      </c>
      <c r="L64" s="13">
        <v>138</v>
      </c>
      <c r="M64" s="13">
        <v>149461340</v>
      </c>
      <c r="N64" s="13">
        <v>79</v>
      </c>
      <c r="O64" s="13">
        <v>42382700</v>
      </c>
      <c r="P64" s="13">
        <v>59</v>
      </c>
      <c r="Q64" s="13">
        <v>107078640</v>
      </c>
      <c r="R64" s="13">
        <v>0</v>
      </c>
      <c r="S64" s="13">
        <v>0</v>
      </c>
      <c r="T64" s="9">
        <f t="shared" si="3"/>
        <v>1637</v>
      </c>
      <c r="U64" s="9">
        <f t="shared" si="4"/>
        <v>474980140</v>
      </c>
      <c r="V64" s="10">
        <f t="shared" si="5"/>
        <v>0.6702840249278633</v>
      </c>
      <c r="W64" s="11">
        <f t="shared" si="0"/>
        <v>1423</v>
      </c>
      <c r="X64" s="11">
        <f t="shared" si="1"/>
        <v>318371600</v>
      </c>
      <c r="Y64" s="11">
        <f t="shared" si="2"/>
        <v>223732.67744202388</v>
      </c>
      <c r="Z64" s="12">
        <f t="shared" si="6"/>
        <v>0</v>
      </c>
      <c r="AA64" s="11">
        <v>222396.20786516854</v>
      </c>
      <c r="AB64" s="18">
        <f t="shared" si="7"/>
        <v>0.006009408117541253</v>
      </c>
      <c r="AC64" s="11">
        <v>221021.70542635658</v>
      </c>
    </row>
    <row r="65" spans="1:29" ht="12.75">
      <c r="A65" s="4" t="s">
        <v>146</v>
      </c>
      <c r="B65" s="4" t="s">
        <v>147</v>
      </c>
      <c r="C65" s="3" t="s">
        <v>67</v>
      </c>
      <c r="D65" s="13">
        <v>78</v>
      </c>
      <c r="E65" s="13">
        <v>8864700</v>
      </c>
      <c r="F65" s="13">
        <v>1783</v>
      </c>
      <c r="G65" s="13">
        <v>628154000</v>
      </c>
      <c r="H65" s="13">
        <v>0</v>
      </c>
      <c r="I65" s="13">
        <v>0</v>
      </c>
      <c r="J65" s="13">
        <v>1</v>
      </c>
      <c r="K65" s="13">
        <v>23600</v>
      </c>
      <c r="L65" s="13">
        <v>94</v>
      </c>
      <c r="M65" s="13">
        <v>97297300</v>
      </c>
      <c r="N65" s="13">
        <v>51</v>
      </c>
      <c r="O65" s="13">
        <v>36414200</v>
      </c>
      <c r="P65" s="13">
        <v>42</v>
      </c>
      <c r="Q65" s="13">
        <v>51309300</v>
      </c>
      <c r="R65" s="13">
        <v>1</v>
      </c>
      <c r="S65" s="13">
        <v>9573800</v>
      </c>
      <c r="T65" s="9">
        <f t="shared" si="3"/>
        <v>1956</v>
      </c>
      <c r="U65" s="9">
        <f t="shared" si="4"/>
        <v>734339600</v>
      </c>
      <c r="V65" s="10">
        <f t="shared" si="5"/>
        <v>0.8553998722117124</v>
      </c>
      <c r="W65" s="11">
        <f t="shared" si="0"/>
        <v>1783</v>
      </c>
      <c r="X65" s="11">
        <f t="shared" si="1"/>
        <v>637727800</v>
      </c>
      <c r="Y65" s="11">
        <f t="shared" si="2"/>
        <v>352301.738642737</v>
      </c>
      <c r="Z65" s="12">
        <f t="shared" si="6"/>
        <v>0.013037292282753103</v>
      </c>
      <c r="AA65" s="11">
        <v>347654.4537815126</v>
      </c>
      <c r="AB65" s="18">
        <f t="shared" si="7"/>
        <v>0.013367540126912894</v>
      </c>
      <c r="AC65" s="11">
        <v>342595.78651685396</v>
      </c>
    </row>
    <row r="66" spans="1:29" ht="12.75">
      <c r="A66" s="4" t="s">
        <v>148</v>
      </c>
      <c r="B66" s="4" t="s">
        <v>149</v>
      </c>
      <c r="C66" s="3" t="s">
        <v>67</v>
      </c>
      <c r="D66" s="13">
        <v>203</v>
      </c>
      <c r="E66" s="13">
        <v>50027500</v>
      </c>
      <c r="F66" s="13">
        <v>4410</v>
      </c>
      <c r="G66" s="13">
        <v>2120500400</v>
      </c>
      <c r="H66" s="13">
        <v>4</v>
      </c>
      <c r="I66" s="13">
        <v>3578600</v>
      </c>
      <c r="J66" s="13">
        <v>8</v>
      </c>
      <c r="K66" s="13">
        <v>25800</v>
      </c>
      <c r="L66" s="13">
        <v>198</v>
      </c>
      <c r="M66" s="13">
        <v>347072800</v>
      </c>
      <c r="N66" s="13">
        <v>140</v>
      </c>
      <c r="O66" s="13">
        <v>174877400</v>
      </c>
      <c r="P66" s="13">
        <v>58</v>
      </c>
      <c r="Q66" s="13">
        <v>172195400</v>
      </c>
      <c r="R66" s="13">
        <v>0</v>
      </c>
      <c r="S66" s="13">
        <v>0</v>
      </c>
      <c r="T66" s="9">
        <f t="shared" si="3"/>
        <v>4823</v>
      </c>
      <c r="U66" s="9">
        <f t="shared" si="4"/>
        <v>2521205100</v>
      </c>
      <c r="V66" s="10">
        <f t="shared" si="5"/>
        <v>0.8424856034124316</v>
      </c>
      <c r="W66" s="11">
        <f aca="true" t="shared" si="8" ref="W66:W129">F66+H66</f>
        <v>4414</v>
      </c>
      <c r="X66" s="11">
        <f aca="true" t="shared" si="9" ref="X66:X129">G66+I66+S66</f>
        <v>2124079000</v>
      </c>
      <c r="Y66" s="11">
        <f aca="true" t="shared" si="10" ref="Y66:Y129">(G66+I66)/W66</f>
        <v>481214.0915269597</v>
      </c>
      <c r="Z66" s="12">
        <f t="shared" si="6"/>
        <v>0</v>
      </c>
      <c r="AA66" s="11">
        <v>479651.1775362319</v>
      </c>
      <c r="AB66" s="18">
        <f t="shared" si="7"/>
        <v>0.0032584387653457622</v>
      </c>
      <c r="AC66" s="11">
        <v>213591.60966712266</v>
      </c>
    </row>
    <row r="67" spans="1:29" ht="12.75">
      <c r="A67" s="4" t="s">
        <v>150</v>
      </c>
      <c r="B67" s="4" t="s">
        <v>151</v>
      </c>
      <c r="C67" s="3" t="s">
        <v>67</v>
      </c>
      <c r="D67" s="13">
        <v>82</v>
      </c>
      <c r="E67" s="13">
        <v>37728800</v>
      </c>
      <c r="F67" s="13">
        <v>1910</v>
      </c>
      <c r="G67" s="13">
        <v>1139762900</v>
      </c>
      <c r="H67" s="13">
        <v>3</v>
      </c>
      <c r="I67" s="13">
        <v>801500</v>
      </c>
      <c r="J67" s="13">
        <v>1</v>
      </c>
      <c r="K67" s="13">
        <v>9900</v>
      </c>
      <c r="L67" s="13">
        <v>52</v>
      </c>
      <c r="M67" s="13">
        <v>63452600</v>
      </c>
      <c r="N67" s="13">
        <v>51</v>
      </c>
      <c r="O67" s="13">
        <v>63120800</v>
      </c>
      <c r="P67" s="13">
        <v>0</v>
      </c>
      <c r="Q67" s="13">
        <v>0</v>
      </c>
      <c r="R67" s="13">
        <v>1</v>
      </c>
      <c r="S67" s="13">
        <v>331800</v>
      </c>
      <c r="T67" s="9">
        <f aca="true" t="shared" si="11" ref="T67:T130">R67+P67+N67+J67+H67+F67+D67</f>
        <v>2048</v>
      </c>
      <c r="U67" s="9">
        <f aca="true" t="shared" si="12" ref="U67:U130">S67+Q67+O67+K67+I67+G67+E67</f>
        <v>1241755700</v>
      </c>
      <c r="V67" s="10">
        <f aca="true" t="shared" si="13" ref="V67:V130">(G67+I67)/U67</f>
        <v>0.9185094942588143</v>
      </c>
      <c r="W67" s="11">
        <f t="shared" si="8"/>
        <v>1913</v>
      </c>
      <c r="X67" s="11">
        <f t="shared" si="9"/>
        <v>1140896200</v>
      </c>
      <c r="Y67" s="11">
        <f t="shared" si="10"/>
        <v>596217.6685833769</v>
      </c>
      <c r="Z67" s="12">
        <f aca="true" t="shared" si="14" ref="Z67:Z130">S67/U67</f>
        <v>0.00026720231684863616</v>
      </c>
      <c r="AA67" s="11">
        <v>580947.4540682415</v>
      </c>
      <c r="AB67" s="18">
        <f aca="true" t="shared" si="15" ref="AB67:AB130">(Y67-AA67)/AA67</f>
        <v>0.02628501839228589</v>
      </c>
      <c r="AC67" s="11">
        <v>573478.1954887218</v>
      </c>
    </row>
    <row r="68" spans="1:29" ht="12.75">
      <c r="A68" s="4" t="s">
        <v>152</v>
      </c>
      <c r="B68" s="4" t="s">
        <v>153</v>
      </c>
      <c r="C68" s="3" t="s">
        <v>67</v>
      </c>
      <c r="D68" s="13">
        <v>26</v>
      </c>
      <c r="E68" s="13">
        <v>2623700</v>
      </c>
      <c r="F68" s="13">
        <v>2639</v>
      </c>
      <c r="G68" s="13">
        <v>731683700</v>
      </c>
      <c r="H68" s="13">
        <v>0</v>
      </c>
      <c r="I68" s="13">
        <v>0</v>
      </c>
      <c r="J68" s="13">
        <v>0</v>
      </c>
      <c r="K68" s="13">
        <v>0</v>
      </c>
      <c r="L68" s="13">
        <v>100</v>
      </c>
      <c r="M68" s="13">
        <v>105684000</v>
      </c>
      <c r="N68" s="13">
        <v>94</v>
      </c>
      <c r="O68" s="13">
        <v>101921000</v>
      </c>
      <c r="P68" s="13">
        <v>1</v>
      </c>
      <c r="Q68" s="13">
        <v>187100</v>
      </c>
      <c r="R68" s="13">
        <v>5</v>
      </c>
      <c r="S68" s="13">
        <v>3575900</v>
      </c>
      <c r="T68" s="9">
        <f t="shared" si="11"/>
        <v>2765</v>
      </c>
      <c r="U68" s="9">
        <f t="shared" si="12"/>
        <v>839991400</v>
      </c>
      <c r="V68" s="10">
        <f t="shared" si="13"/>
        <v>0.8710609418144043</v>
      </c>
      <c r="W68" s="11">
        <f t="shared" si="8"/>
        <v>2639</v>
      </c>
      <c r="X68" s="11">
        <f t="shared" si="9"/>
        <v>735259600</v>
      </c>
      <c r="Y68" s="11">
        <f t="shared" si="10"/>
        <v>277257.93861311104</v>
      </c>
      <c r="Z68" s="12">
        <f t="shared" si="14"/>
        <v>0.004257067393785222</v>
      </c>
      <c r="AA68" s="11">
        <v>276226.8939393939</v>
      </c>
      <c r="AB68" s="18">
        <f t="shared" si="15"/>
        <v>0.0037326006132601024</v>
      </c>
      <c r="AC68" s="11">
        <v>275485.1079954528</v>
      </c>
    </row>
    <row r="69" spans="1:29" ht="12.75">
      <c r="A69" s="4" t="s">
        <v>154</v>
      </c>
      <c r="B69" s="4" t="s">
        <v>155</v>
      </c>
      <c r="C69" s="3" t="s">
        <v>67</v>
      </c>
      <c r="D69" s="13">
        <v>84</v>
      </c>
      <c r="E69" s="13">
        <v>17677700</v>
      </c>
      <c r="F69" s="13">
        <v>3206</v>
      </c>
      <c r="G69" s="13">
        <v>801833900</v>
      </c>
      <c r="H69" s="13">
        <v>0</v>
      </c>
      <c r="I69" s="13">
        <v>0</v>
      </c>
      <c r="J69" s="13">
        <v>0</v>
      </c>
      <c r="K69" s="13">
        <v>0</v>
      </c>
      <c r="L69" s="13">
        <v>319</v>
      </c>
      <c r="M69" s="13">
        <v>225382150</v>
      </c>
      <c r="N69" s="13">
        <v>199</v>
      </c>
      <c r="O69" s="13">
        <v>106102150</v>
      </c>
      <c r="P69" s="13">
        <v>41</v>
      </c>
      <c r="Q69" s="13">
        <v>49883200</v>
      </c>
      <c r="R69" s="13">
        <v>79</v>
      </c>
      <c r="S69" s="13">
        <v>69396800</v>
      </c>
      <c r="T69" s="9">
        <f t="shared" si="11"/>
        <v>3609</v>
      </c>
      <c r="U69" s="9">
        <f t="shared" si="12"/>
        <v>1044893750</v>
      </c>
      <c r="V69" s="10">
        <f t="shared" si="13"/>
        <v>0.7673831908746702</v>
      </c>
      <c r="W69" s="11">
        <f t="shared" si="8"/>
        <v>3206</v>
      </c>
      <c r="X69" s="11">
        <f t="shared" si="9"/>
        <v>871230700</v>
      </c>
      <c r="Y69" s="11">
        <f t="shared" si="10"/>
        <v>250104.1484716157</v>
      </c>
      <c r="Z69" s="12">
        <f t="shared" si="14"/>
        <v>0.06641517379159365</v>
      </c>
      <c r="AA69" s="11">
        <v>237029.69948849105</v>
      </c>
      <c r="AB69" s="18">
        <f t="shared" si="15"/>
        <v>0.05515953912669703</v>
      </c>
      <c r="AC69" s="11">
        <v>227567.96875</v>
      </c>
    </row>
    <row r="70" spans="1:29" ht="12.75">
      <c r="A70" s="4" t="s">
        <v>156</v>
      </c>
      <c r="B70" s="4" t="s">
        <v>157</v>
      </c>
      <c r="C70" s="3" t="s">
        <v>67</v>
      </c>
      <c r="D70" s="13">
        <v>124</v>
      </c>
      <c r="E70" s="13">
        <v>156618700</v>
      </c>
      <c r="F70" s="13">
        <v>8113</v>
      </c>
      <c r="G70" s="13">
        <v>3613699400</v>
      </c>
      <c r="H70" s="13">
        <v>4</v>
      </c>
      <c r="I70" s="13">
        <v>1479800</v>
      </c>
      <c r="J70" s="13">
        <v>4</v>
      </c>
      <c r="K70" s="13">
        <v>22400</v>
      </c>
      <c r="L70" s="13">
        <v>442</v>
      </c>
      <c r="M70" s="13">
        <v>3066106900</v>
      </c>
      <c r="N70" s="13">
        <v>413</v>
      </c>
      <c r="O70" s="13">
        <v>2936662500</v>
      </c>
      <c r="P70" s="13">
        <v>28</v>
      </c>
      <c r="Q70" s="13">
        <v>112419000</v>
      </c>
      <c r="R70" s="13">
        <v>1</v>
      </c>
      <c r="S70" s="13">
        <v>17025400</v>
      </c>
      <c r="T70" s="9">
        <f t="shared" si="11"/>
        <v>8687</v>
      </c>
      <c r="U70" s="9">
        <f t="shared" si="12"/>
        <v>6837927200</v>
      </c>
      <c r="V70" s="10">
        <f t="shared" si="13"/>
        <v>0.5286951870444014</v>
      </c>
      <c r="W70" s="11">
        <f t="shared" si="8"/>
        <v>8117</v>
      </c>
      <c r="X70" s="11">
        <f t="shared" si="9"/>
        <v>3632204600</v>
      </c>
      <c r="Y70" s="11">
        <f t="shared" si="10"/>
        <v>445383.6639152396</v>
      </c>
      <c r="Z70" s="12">
        <f t="shared" si="14"/>
        <v>0.0024898480931472918</v>
      </c>
      <c r="AA70" s="11">
        <v>441278.6735700197</v>
      </c>
      <c r="AB70" s="18">
        <f t="shared" si="15"/>
        <v>0.009302489766862819</v>
      </c>
      <c r="AC70" s="11">
        <v>438023.15191904234</v>
      </c>
    </row>
    <row r="71" spans="1:29" ht="12.75">
      <c r="A71" s="4" t="s">
        <v>158</v>
      </c>
      <c r="B71" s="4" t="s">
        <v>159</v>
      </c>
      <c r="C71" s="3" t="s">
        <v>67</v>
      </c>
      <c r="D71" s="13">
        <v>62</v>
      </c>
      <c r="E71" s="13">
        <v>16353900</v>
      </c>
      <c r="F71" s="13">
        <v>2885</v>
      </c>
      <c r="G71" s="13">
        <v>1472131900</v>
      </c>
      <c r="H71" s="13">
        <v>0</v>
      </c>
      <c r="I71" s="13">
        <v>0</v>
      </c>
      <c r="J71" s="13">
        <v>0</v>
      </c>
      <c r="K71" s="13">
        <v>0</v>
      </c>
      <c r="L71" s="13">
        <v>111</v>
      </c>
      <c r="M71" s="13">
        <v>216048700</v>
      </c>
      <c r="N71" s="13">
        <v>99</v>
      </c>
      <c r="O71" s="13">
        <v>199105400</v>
      </c>
      <c r="P71" s="13">
        <v>3</v>
      </c>
      <c r="Q71" s="13">
        <v>3379800</v>
      </c>
      <c r="R71" s="13">
        <v>9</v>
      </c>
      <c r="S71" s="13">
        <v>13563500</v>
      </c>
      <c r="T71" s="9">
        <f t="shared" si="11"/>
        <v>3058</v>
      </c>
      <c r="U71" s="9">
        <f t="shared" si="12"/>
        <v>1704534500</v>
      </c>
      <c r="V71" s="10">
        <f t="shared" si="13"/>
        <v>0.8636562650975971</v>
      </c>
      <c r="W71" s="11">
        <f t="shared" si="8"/>
        <v>2885</v>
      </c>
      <c r="X71" s="11">
        <f t="shared" si="9"/>
        <v>1485695400</v>
      </c>
      <c r="Y71" s="11">
        <f t="shared" si="10"/>
        <v>510271.0225303293</v>
      </c>
      <c r="Z71" s="12">
        <f t="shared" si="14"/>
        <v>0.007957304472276742</v>
      </c>
      <c r="AA71" s="11">
        <v>504835.6068555439</v>
      </c>
      <c r="AB71" s="18">
        <f t="shared" si="15"/>
        <v>0.010766704251787653</v>
      </c>
      <c r="AC71" s="11">
        <v>504299.47662247036</v>
      </c>
    </row>
    <row r="72" spans="1:29" ht="12.75">
      <c r="A72" s="4" t="s">
        <v>160</v>
      </c>
      <c r="B72" s="4" t="s">
        <v>161</v>
      </c>
      <c r="C72" s="3" t="s">
        <v>67</v>
      </c>
      <c r="D72" s="13">
        <v>184</v>
      </c>
      <c r="E72" s="13">
        <v>39249900</v>
      </c>
      <c r="F72" s="13">
        <v>5045</v>
      </c>
      <c r="G72" s="13">
        <v>2141733500</v>
      </c>
      <c r="H72" s="13">
        <v>0</v>
      </c>
      <c r="I72" s="13">
        <v>0</v>
      </c>
      <c r="J72" s="13">
        <v>0</v>
      </c>
      <c r="K72" s="13">
        <v>0</v>
      </c>
      <c r="L72" s="13">
        <v>252</v>
      </c>
      <c r="M72" s="13">
        <v>560231500</v>
      </c>
      <c r="N72" s="13">
        <v>219</v>
      </c>
      <c r="O72" s="13">
        <v>421916900</v>
      </c>
      <c r="P72" s="13">
        <v>27</v>
      </c>
      <c r="Q72" s="13">
        <v>123671100</v>
      </c>
      <c r="R72" s="13">
        <v>6</v>
      </c>
      <c r="S72" s="13">
        <v>14643500</v>
      </c>
      <c r="T72" s="9">
        <f t="shared" si="11"/>
        <v>5481</v>
      </c>
      <c r="U72" s="9">
        <f t="shared" si="12"/>
        <v>2741214900</v>
      </c>
      <c r="V72" s="10">
        <f t="shared" si="13"/>
        <v>0.7813081345793064</v>
      </c>
      <c r="W72" s="11">
        <f t="shared" si="8"/>
        <v>5045</v>
      </c>
      <c r="X72" s="11">
        <f t="shared" si="9"/>
        <v>2156377000</v>
      </c>
      <c r="Y72" s="11">
        <f t="shared" si="10"/>
        <v>424525.96630327054</v>
      </c>
      <c r="Z72" s="12">
        <f t="shared" si="14"/>
        <v>0.005341974465409479</v>
      </c>
      <c r="AA72" s="11">
        <v>419923.1104939496</v>
      </c>
      <c r="AB72" s="18">
        <f t="shared" si="15"/>
        <v>0.010961187165685294</v>
      </c>
      <c r="AC72" s="11">
        <v>416824.5133094954</v>
      </c>
    </row>
    <row r="73" spans="1:29" ht="12.75">
      <c r="A73" s="4" t="s">
        <v>162</v>
      </c>
      <c r="B73" s="4" t="s">
        <v>163</v>
      </c>
      <c r="C73" s="3" t="s">
        <v>67</v>
      </c>
      <c r="D73" s="13">
        <v>103</v>
      </c>
      <c r="E73" s="13">
        <v>67575200</v>
      </c>
      <c r="F73" s="13">
        <v>2496</v>
      </c>
      <c r="G73" s="13">
        <v>1242297800</v>
      </c>
      <c r="H73" s="13">
        <v>0</v>
      </c>
      <c r="I73" s="13">
        <v>0</v>
      </c>
      <c r="J73" s="13">
        <v>0</v>
      </c>
      <c r="K73" s="13">
        <v>0</v>
      </c>
      <c r="L73" s="13">
        <v>308</v>
      </c>
      <c r="M73" s="13">
        <v>539988600</v>
      </c>
      <c r="N73" s="13">
        <v>207</v>
      </c>
      <c r="O73" s="13">
        <v>241539500</v>
      </c>
      <c r="P73" s="13">
        <v>87</v>
      </c>
      <c r="Q73" s="13">
        <v>231860300</v>
      </c>
      <c r="R73" s="13">
        <v>14</v>
      </c>
      <c r="S73" s="13">
        <v>66588800</v>
      </c>
      <c r="T73" s="9">
        <f t="shared" si="11"/>
        <v>2907</v>
      </c>
      <c r="U73" s="9">
        <f t="shared" si="12"/>
        <v>1849861600</v>
      </c>
      <c r="V73" s="10">
        <f t="shared" si="13"/>
        <v>0.6715625644642821</v>
      </c>
      <c r="W73" s="11">
        <f t="shared" si="8"/>
        <v>2496</v>
      </c>
      <c r="X73" s="11">
        <f t="shared" si="9"/>
        <v>1308886600</v>
      </c>
      <c r="Y73" s="11">
        <f t="shared" si="10"/>
        <v>497715.46474358975</v>
      </c>
      <c r="Z73" s="12">
        <f t="shared" si="14"/>
        <v>0.0359966388836873</v>
      </c>
      <c r="AA73" s="11">
        <v>497507.8462770216</v>
      </c>
      <c r="AB73" s="18">
        <f t="shared" si="15"/>
        <v>0.00041731696921321596</v>
      </c>
      <c r="AC73" s="11">
        <v>211659.21104536488</v>
      </c>
    </row>
    <row r="74" spans="1:29" ht="12.75">
      <c r="A74" s="4" t="s">
        <v>164</v>
      </c>
      <c r="B74" s="4" t="s">
        <v>165</v>
      </c>
      <c r="C74" s="3" t="s">
        <v>67</v>
      </c>
      <c r="D74" s="13">
        <v>56</v>
      </c>
      <c r="E74" s="13">
        <v>21592600</v>
      </c>
      <c r="F74" s="13">
        <v>2862</v>
      </c>
      <c r="G74" s="13">
        <v>559868740</v>
      </c>
      <c r="H74" s="13">
        <v>0</v>
      </c>
      <c r="I74" s="13">
        <v>0</v>
      </c>
      <c r="J74" s="13">
        <v>0</v>
      </c>
      <c r="K74" s="13">
        <v>0</v>
      </c>
      <c r="L74" s="13">
        <v>247</v>
      </c>
      <c r="M74" s="13">
        <v>293645950</v>
      </c>
      <c r="N74" s="13">
        <v>166</v>
      </c>
      <c r="O74" s="13">
        <v>190884650</v>
      </c>
      <c r="P74" s="13">
        <v>38</v>
      </c>
      <c r="Q74" s="13">
        <v>32328400</v>
      </c>
      <c r="R74" s="13">
        <v>43</v>
      </c>
      <c r="S74" s="13">
        <v>70432900</v>
      </c>
      <c r="T74" s="9">
        <f t="shared" si="11"/>
        <v>3165</v>
      </c>
      <c r="U74" s="9">
        <f t="shared" si="12"/>
        <v>875107290</v>
      </c>
      <c r="V74" s="10">
        <f t="shared" si="13"/>
        <v>0.6397715416129147</v>
      </c>
      <c r="W74" s="11">
        <f t="shared" si="8"/>
        <v>2862</v>
      </c>
      <c r="X74" s="11">
        <f t="shared" si="9"/>
        <v>630301640</v>
      </c>
      <c r="Y74" s="11">
        <f t="shared" si="10"/>
        <v>195621.50244584208</v>
      </c>
      <c r="Z74" s="12">
        <f t="shared" si="14"/>
        <v>0.08048487403184586</v>
      </c>
      <c r="AA74" s="11">
        <v>195061.9418851878</v>
      </c>
      <c r="AB74" s="18">
        <f t="shared" si="15"/>
        <v>0.0028686301143439883</v>
      </c>
      <c r="AC74" s="11">
        <v>194678.36879432623</v>
      </c>
    </row>
    <row r="75" spans="1:29" ht="12.75">
      <c r="A75" s="4" t="s">
        <v>166</v>
      </c>
      <c r="B75" s="4" t="s">
        <v>167</v>
      </c>
      <c r="C75" s="3" t="s">
        <v>67</v>
      </c>
      <c r="D75" s="13">
        <v>104</v>
      </c>
      <c r="E75" s="13">
        <v>13498200</v>
      </c>
      <c r="F75" s="13">
        <v>7439</v>
      </c>
      <c r="G75" s="13">
        <v>3501301100</v>
      </c>
      <c r="H75" s="13">
        <v>0</v>
      </c>
      <c r="I75" s="13">
        <v>0</v>
      </c>
      <c r="J75" s="13">
        <v>0</v>
      </c>
      <c r="K75" s="13">
        <v>0</v>
      </c>
      <c r="L75" s="13">
        <v>351</v>
      </c>
      <c r="M75" s="13">
        <v>406087900</v>
      </c>
      <c r="N75" s="13">
        <v>324</v>
      </c>
      <c r="O75" s="13">
        <v>346683900</v>
      </c>
      <c r="P75" s="13">
        <v>0</v>
      </c>
      <c r="Q75" s="13">
        <v>0</v>
      </c>
      <c r="R75" s="13">
        <v>27</v>
      </c>
      <c r="S75" s="13">
        <v>59404000</v>
      </c>
      <c r="T75" s="9">
        <f t="shared" si="11"/>
        <v>7894</v>
      </c>
      <c r="U75" s="9">
        <f t="shared" si="12"/>
        <v>3920887200</v>
      </c>
      <c r="V75" s="10">
        <f t="shared" si="13"/>
        <v>0.8929869494842901</v>
      </c>
      <c r="W75" s="11">
        <f t="shared" si="8"/>
        <v>7439</v>
      </c>
      <c r="X75" s="11">
        <f t="shared" si="9"/>
        <v>3560705100</v>
      </c>
      <c r="Y75" s="11">
        <f t="shared" si="10"/>
        <v>470668.24842048663</v>
      </c>
      <c r="Z75" s="12">
        <f t="shared" si="14"/>
        <v>0.01515065263800499</v>
      </c>
      <c r="AA75" s="11">
        <v>467482.2532938962</v>
      </c>
      <c r="AB75" s="18">
        <f t="shared" si="15"/>
        <v>0.006815221549356775</v>
      </c>
      <c r="AC75" s="11">
        <v>464114.7137866165</v>
      </c>
    </row>
    <row r="76" spans="1:29" ht="12.75">
      <c r="A76" s="4" t="s">
        <v>168</v>
      </c>
      <c r="B76" s="4" t="s">
        <v>169</v>
      </c>
      <c r="C76" s="3" t="s">
        <v>67</v>
      </c>
      <c r="D76" s="13">
        <v>33</v>
      </c>
      <c r="E76" s="13">
        <v>6698100</v>
      </c>
      <c r="F76" s="13">
        <v>3213</v>
      </c>
      <c r="G76" s="13">
        <v>1398508700</v>
      </c>
      <c r="H76" s="13">
        <v>0</v>
      </c>
      <c r="I76" s="13">
        <v>0</v>
      </c>
      <c r="J76" s="13">
        <v>0</v>
      </c>
      <c r="K76" s="13">
        <v>0</v>
      </c>
      <c r="L76" s="13">
        <v>144</v>
      </c>
      <c r="M76" s="13">
        <v>205208700</v>
      </c>
      <c r="N76" s="13">
        <v>124</v>
      </c>
      <c r="O76" s="13">
        <v>121315700</v>
      </c>
      <c r="P76" s="13">
        <v>5</v>
      </c>
      <c r="Q76" s="13">
        <v>12836500</v>
      </c>
      <c r="R76" s="13">
        <v>15</v>
      </c>
      <c r="S76" s="13">
        <v>71056500</v>
      </c>
      <c r="T76" s="9">
        <f t="shared" si="11"/>
        <v>3390</v>
      </c>
      <c r="U76" s="9">
        <f t="shared" si="12"/>
        <v>1610415500</v>
      </c>
      <c r="V76" s="10">
        <f t="shared" si="13"/>
        <v>0.8684148283470943</v>
      </c>
      <c r="W76" s="11">
        <f t="shared" si="8"/>
        <v>3213</v>
      </c>
      <c r="X76" s="11">
        <f t="shared" si="9"/>
        <v>1469565200</v>
      </c>
      <c r="Y76" s="11">
        <f t="shared" si="10"/>
        <v>435265.70183629007</v>
      </c>
      <c r="Z76" s="12">
        <f t="shared" si="14"/>
        <v>0.044123085005080984</v>
      </c>
      <c r="AA76" s="11">
        <v>435313.7480559876</v>
      </c>
      <c r="AB76" s="18">
        <f t="shared" si="15"/>
        <v>-0.00011037147324677124</v>
      </c>
      <c r="AC76" s="11">
        <v>219460.86956521738</v>
      </c>
    </row>
    <row r="77" spans="1:29" ht="12.75">
      <c r="A77" s="4" t="s">
        <v>170</v>
      </c>
      <c r="B77" s="4" t="s">
        <v>171</v>
      </c>
      <c r="C77" s="3" t="s">
        <v>67</v>
      </c>
      <c r="D77" s="13">
        <v>77</v>
      </c>
      <c r="E77" s="13">
        <v>16638050</v>
      </c>
      <c r="F77" s="13">
        <v>3287</v>
      </c>
      <c r="G77" s="13">
        <v>930721467</v>
      </c>
      <c r="H77" s="13">
        <v>1</v>
      </c>
      <c r="I77" s="13">
        <v>714000</v>
      </c>
      <c r="J77" s="13">
        <v>0</v>
      </c>
      <c r="K77" s="13">
        <v>0</v>
      </c>
      <c r="L77" s="13">
        <v>42</v>
      </c>
      <c r="M77" s="13">
        <v>54013850</v>
      </c>
      <c r="N77" s="13">
        <v>39</v>
      </c>
      <c r="O77" s="13">
        <v>49179450</v>
      </c>
      <c r="P77" s="13">
        <v>0</v>
      </c>
      <c r="Q77" s="13">
        <v>0</v>
      </c>
      <c r="R77" s="13">
        <v>3</v>
      </c>
      <c r="S77" s="13">
        <v>4834400</v>
      </c>
      <c r="T77" s="9">
        <f t="shared" si="11"/>
        <v>3407</v>
      </c>
      <c r="U77" s="9">
        <f t="shared" si="12"/>
        <v>1002087367</v>
      </c>
      <c r="V77" s="10">
        <f t="shared" si="13"/>
        <v>0.9294952692483149</v>
      </c>
      <c r="W77" s="11">
        <f t="shared" si="8"/>
        <v>3288</v>
      </c>
      <c r="X77" s="11">
        <f t="shared" si="9"/>
        <v>936269867</v>
      </c>
      <c r="Y77" s="11">
        <f t="shared" si="10"/>
        <v>283283.2928832117</v>
      </c>
      <c r="Z77" s="12">
        <f t="shared" si="14"/>
        <v>0.004824329853067592</v>
      </c>
      <c r="AA77" s="11">
        <v>281799.3813146683</v>
      </c>
      <c r="AB77" s="18">
        <f t="shared" si="15"/>
        <v>0.005265843954733222</v>
      </c>
      <c r="AC77" s="11">
        <v>279652.33465286234</v>
      </c>
    </row>
    <row r="78" spans="1:29" ht="12.75">
      <c r="A78" s="4" t="s">
        <v>172</v>
      </c>
      <c r="B78" s="4" t="s">
        <v>173</v>
      </c>
      <c r="C78" s="3" t="s">
        <v>67</v>
      </c>
      <c r="D78" s="13">
        <v>135</v>
      </c>
      <c r="E78" s="13">
        <v>12977700</v>
      </c>
      <c r="F78" s="13">
        <v>1720</v>
      </c>
      <c r="G78" s="13">
        <v>391636200</v>
      </c>
      <c r="H78" s="13">
        <v>0</v>
      </c>
      <c r="I78" s="13">
        <v>0</v>
      </c>
      <c r="J78" s="13">
        <v>0</v>
      </c>
      <c r="K78" s="13">
        <v>0</v>
      </c>
      <c r="L78" s="13">
        <v>156</v>
      </c>
      <c r="M78" s="13">
        <v>268129400</v>
      </c>
      <c r="N78" s="13">
        <v>129</v>
      </c>
      <c r="O78" s="13">
        <v>221900500</v>
      </c>
      <c r="P78" s="13">
        <v>23</v>
      </c>
      <c r="Q78" s="13">
        <v>24498800</v>
      </c>
      <c r="R78" s="13">
        <v>4</v>
      </c>
      <c r="S78" s="13">
        <v>21730100</v>
      </c>
      <c r="T78" s="9">
        <f t="shared" si="11"/>
        <v>2011</v>
      </c>
      <c r="U78" s="9">
        <f t="shared" si="12"/>
        <v>672743300</v>
      </c>
      <c r="V78" s="10">
        <f t="shared" si="13"/>
        <v>0.5821480496349797</v>
      </c>
      <c r="W78" s="11">
        <f t="shared" si="8"/>
        <v>1720</v>
      </c>
      <c r="X78" s="11">
        <f t="shared" si="9"/>
        <v>413366300</v>
      </c>
      <c r="Y78" s="11">
        <f t="shared" si="10"/>
        <v>227695.46511627908</v>
      </c>
      <c r="Z78" s="12">
        <f t="shared" si="14"/>
        <v>0.03230073045692168</v>
      </c>
      <c r="AA78" s="11">
        <v>227327.48402091808</v>
      </c>
      <c r="AB78" s="18">
        <f t="shared" si="15"/>
        <v>0.0016187268202341024</v>
      </c>
      <c r="AC78" s="11">
        <v>226953.10504933255</v>
      </c>
    </row>
    <row r="79" spans="1:29" ht="12.75">
      <c r="A79" s="4" t="s">
        <v>174</v>
      </c>
      <c r="B79" s="4" t="s">
        <v>175</v>
      </c>
      <c r="C79" s="3" t="s">
        <v>67</v>
      </c>
      <c r="D79" s="13">
        <v>10</v>
      </c>
      <c r="E79" s="13">
        <v>11123600</v>
      </c>
      <c r="F79" s="13">
        <v>73</v>
      </c>
      <c r="G79" s="13">
        <v>156069500</v>
      </c>
      <c r="H79" s="13">
        <v>0</v>
      </c>
      <c r="I79" s="13">
        <v>0</v>
      </c>
      <c r="J79" s="13">
        <v>0</v>
      </c>
      <c r="K79" s="13">
        <v>0</v>
      </c>
      <c r="L79" s="13">
        <v>16</v>
      </c>
      <c r="M79" s="13">
        <v>107040200</v>
      </c>
      <c r="N79" s="13">
        <v>16</v>
      </c>
      <c r="O79" s="13">
        <v>107040200</v>
      </c>
      <c r="P79" s="13">
        <v>0</v>
      </c>
      <c r="Q79" s="13">
        <v>0</v>
      </c>
      <c r="R79" s="13">
        <v>0</v>
      </c>
      <c r="S79" s="13">
        <v>0</v>
      </c>
      <c r="T79" s="9">
        <f t="shared" si="11"/>
        <v>99</v>
      </c>
      <c r="U79" s="9">
        <f t="shared" si="12"/>
        <v>274233300</v>
      </c>
      <c r="V79" s="10">
        <f t="shared" si="13"/>
        <v>0.5691121391895149</v>
      </c>
      <c r="W79" s="11">
        <f t="shared" si="8"/>
        <v>73</v>
      </c>
      <c r="X79" s="11">
        <f t="shared" si="9"/>
        <v>156069500</v>
      </c>
      <c r="Y79" s="11">
        <f t="shared" si="10"/>
        <v>2137938.3561643837</v>
      </c>
      <c r="Z79" s="12">
        <f t="shared" si="14"/>
        <v>0</v>
      </c>
      <c r="AA79" s="11">
        <v>717543.0555555555</v>
      </c>
      <c r="AB79" s="18">
        <f t="shared" si="15"/>
        <v>1.9795262313689197</v>
      </c>
      <c r="AC79" s="11">
        <v>717543.0555555555</v>
      </c>
    </row>
    <row r="80" spans="1:29" ht="12.75">
      <c r="A80" s="4" t="s">
        <v>176</v>
      </c>
      <c r="B80" s="4" t="s">
        <v>177</v>
      </c>
      <c r="C80" s="3" t="s">
        <v>67</v>
      </c>
      <c r="D80" s="13">
        <v>87</v>
      </c>
      <c r="E80" s="13">
        <v>52346500</v>
      </c>
      <c r="F80" s="13">
        <v>5001</v>
      </c>
      <c r="G80" s="13">
        <v>2244648000</v>
      </c>
      <c r="H80" s="13">
        <v>0</v>
      </c>
      <c r="I80" s="13">
        <v>0</v>
      </c>
      <c r="J80" s="13">
        <v>0</v>
      </c>
      <c r="K80" s="13">
        <v>0</v>
      </c>
      <c r="L80" s="13">
        <v>312</v>
      </c>
      <c r="M80" s="13">
        <v>569231000</v>
      </c>
      <c r="N80" s="13">
        <v>252</v>
      </c>
      <c r="O80" s="13">
        <v>363844100</v>
      </c>
      <c r="P80" s="13">
        <v>24</v>
      </c>
      <c r="Q80" s="13">
        <v>94642100</v>
      </c>
      <c r="R80" s="13">
        <v>36</v>
      </c>
      <c r="S80" s="13">
        <v>110744800</v>
      </c>
      <c r="T80" s="9">
        <f t="shared" si="11"/>
        <v>5400</v>
      </c>
      <c r="U80" s="9">
        <f t="shared" si="12"/>
        <v>2866225500</v>
      </c>
      <c r="V80" s="10">
        <f t="shared" si="13"/>
        <v>0.7831372653686879</v>
      </c>
      <c r="W80" s="11">
        <f t="shared" si="8"/>
        <v>5001</v>
      </c>
      <c r="X80" s="11">
        <f t="shared" si="9"/>
        <v>2355392800</v>
      </c>
      <c r="Y80" s="11">
        <f t="shared" si="10"/>
        <v>448839.83203359327</v>
      </c>
      <c r="Z80" s="12">
        <f t="shared" si="14"/>
        <v>0.03863785316263497</v>
      </c>
      <c r="AA80" s="11">
        <v>188279.0984435011</v>
      </c>
      <c r="AB80" s="18">
        <f t="shared" si="15"/>
        <v>1.3839068475690697</v>
      </c>
      <c r="AC80" s="11">
        <v>187208.12398703402</v>
      </c>
    </row>
    <row r="81" spans="1:29" ht="12.75">
      <c r="A81" s="4" t="s">
        <v>178</v>
      </c>
      <c r="B81" s="4" t="s">
        <v>179</v>
      </c>
      <c r="C81" s="3" t="s">
        <v>67</v>
      </c>
      <c r="D81" s="13">
        <v>138</v>
      </c>
      <c r="E81" s="13">
        <v>12170800</v>
      </c>
      <c r="F81" s="13">
        <v>4072</v>
      </c>
      <c r="G81" s="13">
        <v>754697700</v>
      </c>
      <c r="H81" s="13">
        <v>0</v>
      </c>
      <c r="I81" s="13">
        <v>0</v>
      </c>
      <c r="J81" s="13">
        <v>0</v>
      </c>
      <c r="K81" s="13">
        <v>0</v>
      </c>
      <c r="L81" s="13">
        <v>209</v>
      </c>
      <c r="M81" s="13">
        <v>400374254</v>
      </c>
      <c r="N81" s="13">
        <v>123</v>
      </c>
      <c r="O81" s="13">
        <v>209372500</v>
      </c>
      <c r="P81" s="13">
        <v>79</v>
      </c>
      <c r="Q81" s="13">
        <v>161423454</v>
      </c>
      <c r="R81" s="13">
        <v>7</v>
      </c>
      <c r="S81" s="13">
        <v>29578300</v>
      </c>
      <c r="T81" s="9">
        <f t="shared" si="11"/>
        <v>4419</v>
      </c>
      <c r="U81" s="9">
        <f t="shared" si="12"/>
        <v>1167242754</v>
      </c>
      <c r="V81" s="10">
        <f t="shared" si="13"/>
        <v>0.6465644763385697</v>
      </c>
      <c r="W81" s="11">
        <f t="shared" si="8"/>
        <v>4072</v>
      </c>
      <c r="X81" s="11">
        <f t="shared" si="9"/>
        <v>784276000</v>
      </c>
      <c r="Y81" s="11">
        <f t="shared" si="10"/>
        <v>185338.33497053044</v>
      </c>
      <c r="Z81" s="12">
        <f t="shared" si="14"/>
        <v>0.025340315798610645</v>
      </c>
      <c r="AA81" s="11">
        <v>185653.74753451676</v>
      </c>
      <c r="AB81" s="18">
        <f t="shared" si="15"/>
        <v>-0.001698929152656496</v>
      </c>
      <c r="AC81" s="11">
        <v>184370.96454252416</v>
      </c>
    </row>
    <row r="82" spans="1:29" ht="12.75">
      <c r="A82" s="4" t="s">
        <v>180</v>
      </c>
      <c r="B82" s="4" t="s">
        <v>181</v>
      </c>
      <c r="C82" s="3" t="s">
        <v>67</v>
      </c>
      <c r="D82" s="13">
        <v>106</v>
      </c>
      <c r="E82" s="13">
        <v>69878400</v>
      </c>
      <c r="F82" s="13">
        <v>1216</v>
      </c>
      <c r="G82" s="13">
        <v>1950735000</v>
      </c>
      <c r="H82" s="13">
        <v>5</v>
      </c>
      <c r="I82" s="13">
        <v>8747800</v>
      </c>
      <c r="J82" s="13">
        <v>10</v>
      </c>
      <c r="K82" s="13">
        <v>102400</v>
      </c>
      <c r="L82" s="13">
        <v>17</v>
      </c>
      <c r="M82" s="13">
        <v>36671300</v>
      </c>
      <c r="N82" s="13">
        <v>17</v>
      </c>
      <c r="O82" s="13">
        <v>36671300</v>
      </c>
      <c r="P82" s="13">
        <v>0</v>
      </c>
      <c r="Q82" s="13">
        <v>0</v>
      </c>
      <c r="R82" s="13">
        <v>0</v>
      </c>
      <c r="S82" s="13">
        <v>0</v>
      </c>
      <c r="T82" s="9">
        <f t="shared" si="11"/>
        <v>1354</v>
      </c>
      <c r="U82" s="9">
        <f t="shared" si="12"/>
        <v>2066134900</v>
      </c>
      <c r="V82" s="10">
        <f t="shared" si="13"/>
        <v>0.9483808632243713</v>
      </c>
      <c r="W82" s="11">
        <f t="shared" si="8"/>
        <v>1221</v>
      </c>
      <c r="X82" s="11">
        <f t="shared" si="9"/>
        <v>1959482800</v>
      </c>
      <c r="Y82" s="11">
        <f t="shared" si="10"/>
        <v>1604818.018018018</v>
      </c>
      <c r="Z82" s="12">
        <f t="shared" si="14"/>
        <v>0</v>
      </c>
      <c r="AA82" s="11">
        <v>1554056.31147541</v>
      </c>
      <c r="AB82" s="18">
        <f t="shared" si="15"/>
        <v>0.03266400719702061</v>
      </c>
      <c r="AC82" s="11">
        <v>1487311.4379084967</v>
      </c>
    </row>
    <row r="83" spans="1:29" ht="12.75">
      <c r="A83" s="4" t="s">
        <v>182</v>
      </c>
      <c r="B83" s="4" t="s">
        <v>183</v>
      </c>
      <c r="C83" s="3" t="s">
        <v>67</v>
      </c>
      <c r="D83" s="13">
        <v>58</v>
      </c>
      <c r="E83" s="13">
        <v>5357400</v>
      </c>
      <c r="F83" s="13">
        <v>513</v>
      </c>
      <c r="G83" s="13">
        <v>116651200</v>
      </c>
      <c r="H83" s="13">
        <v>0</v>
      </c>
      <c r="I83" s="13">
        <v>0</v>
      </c>
      <c r="J83" s="13">
        <v>0</v>
      </c>
      <c r="K83" s="13">
        <v>0</v>
      </c>
      <c r="L83" s="13">
        <v>223</v>
      </c>
      <c r="M83" s="13">
        <v>258732300</v>
      </c>
      <c r="N83" s="13">
        <v>55</v>
      </c>
      <c r="O83" s="13">
        <v>44726300</v>
      </c>
      <c r="P83" s="13">
        <v>168</v>
      </c>
      <c r="Q83" s="13">
        <v>214006000</v>
      </c>
      <c r="R83" s="13">
        <v>0</v>
      </c>
      <c r="S83" s="13">
        <v>0</v>
      </c>
      <c r="T83" s="9">
        <f t="shared" si="11"/>
        <v>794</v>
      </c>
      <c r="U83" s="9">
        <f t="shared" si="12"/>
        <v>380740900</v>
      </c>
      <c r="V83" s="10">
        <f t="shared" si="13"/>
        <v>0.30637948274009963</v>
      </c>
      <c r="W83" s="11">
        <f t="shared" si="8"/>
        <v>513</v>
      </c>
      <c r="X83" s="11">
        <f t="shared" si="9"/>
        <v>116651200</v>
      </c>
      <c r="Y83" s="11">
        <f t="shared" si="10"/>
        <v>227390.25341130604</v>
      </c>
      <c r="Z83" s="12">
        <f t="shared" si="14"/>
        <v>0</v>
      </c>
      <c r="AA83" s="11">
        <v>225255.77299412916</v>
      </c>
      <c r="AB83" s="18">
        <f t="shared" si="15"/>
        <v>0.009475807828607831</v>
      </c>
      <c r="AC83" s="11">
        <v>223563.38582677164</v>
      </c>
    </row>
    <row r="84" spans="1:29" ht="12.75">
      <c r="A84" s="4" t="s">
        <v>184</v>
      </c>
      <c r="B84" s="4" t="s">
        <v>185</v>
      </c>
      <c r="C84" s="3" t="s">
        <v>67</v>
      </c>
      <c r="D84" s="13">
        <v>141</v>
      </c>
      <c r="E84" s="13">
        <v>12228400</v>
      </c>
      <c r="F84" s="13">
        <v>11282</v>
      </c>
      <c r="G84" s="13">
        <v>2252561700</v>
      </c>
      <c r="H84" s="13">
        <v>0</v>
      </c>
      <c r="I84" s="13">
        <v>0</v>
      </c>
      <c r="J84" s="13">
        <v>0</v>
      </c>
      <c r="K84" s="13">
        <v>0</v>
      </c>
      <c r="L84" s="13">
        <v>454</v>
      </c>
      <c r="M84" s="13">
        <v>386880100</v>
      </c>
      <c r="N84" s="13">
        <v>382</v>
      </c>
      <c r="O84" s="13">
        <v>273763900</v>
      </c>
      <c r="P84" s="13">
        <v>15</v>
      </c>
      <c r="Q84" s="13">
        <v>23682500</v>
      </c>
      <c r="R84" s="13">
        <v>57</v>
      </c>
      <c r="S84" s="13">
        <v>89433700</v>
      </c>
      <c r="T84" s="9">
        <f t="shared" si="11"/>
        <v>11877</v>
      </c>
      <c r="U84" s="9">
        <f t="shared" si="12"/>
        <v>2651670200</v>
      </c>
      <c r="V84" s="10">
        <f t="shared" si="13"/>
        <v>0.8494878812606484</v>
      </c>
      <c r="W84" s="11">
        <f t="shared" si="8"/>
        <v>11282</v>
      </c>
      <c r="X84" s="11">
        <f t="shared" si="9"/>
        <v>2341995400</v>
      </c>
      <c r="Y84" s="11">
        <f t="shared" si="10"/>
        <v>199659.785499025</v>
      </c>
      <c r="Z84" s="12">
        <f t="shared" si="14"/>
        <v>0.03372730892401325</v>
      </c>
      <c r="AA84" s="11">
        <v>198638.80516684608</v>
      </c>
      <c r="AB84" s="18">
        <f t="shared" si="15"/>
        <v>0.005139883575725993</v>
      </c>
      <c r="AC84" s="11">
        <v>197753.77621748133</v>
      </c>
    </row>
    <row r="85" spans="1:29" ht="12.75">
      <c r="A85" s="4" t="s">
        <v>186</v>
      </c>
      <c r="B85" s="4" t="s">
        <v>187</v>
      </c>
      <c r="C85" s="3" t="s">
        <v>67</v>
      </c>
      <c r="D85" s="13">
        <v>160</v>
      </c>
      <c r="E85" s="13">
        <v>32849600</v>
      </c>
      <c r="F85" s="13">
        <v>4247</v>
      </c>
      <c r="G85" s="13">
        <v>2661155500</v>
      </c>
      <c r="H85" s="13">
        <v>0</v>
      </c>
      <c r="I85" s="13">
        <v>0</v>
      </c>
      <c r="J85" s="13">
        <v>0</v>
      </c>
      <c r="K85" s="13">
        <v>0</v>
      </c>
      <c r="L85" s="13">
        <v>198</v>
      </c>
      <c r="M85" s="13">
        <v>212998800</v>
      </c>
      <c r="N85" s="13">
        <v>180</v>
      </c>
      <c r="O85" s="13">
        <v>176715800</v>
      </c>
      <c r="P85" s="13">
        <v>11</v>
      </c>
      <c r="Q85" s="13">
        <v>8447700</v>
      </c>
      <c r="R85" s="13">
        <v>7</v>
      </c>
      <c r="S85" s="13">
        <v>27835300</v>
      </c>
      <c r="T85" s="9">
        <f t="shared" si="11"/>
        <v>4605</v>
      </c>
      <c r="U85" s="9">
        <f t="shared" si="12"/>
        <v>2907003900</v>
      </c>
      <c r="V85" s="10">
        <f t="shared" si="13"/>
        <v>0.9154289404290101</v>
      </c>
      <c r="W85" s="11">
        <f t="shared" si="8"/>
        <v>4247</v>
      </c>
      <c r="X85" s="11">
        <f t="shared" si="9"/>
        <v>2688990800</v>
      </c>
      <c r="Y85" s="11">
        <f t="shared" si="10"/>
        <v>626596.5387332235</v>
      </c>
      <c r="Z85" s="12">
        <f t="shared" si="14"/>
        <v>0.009575253751809553</v>
      </c>
      <c r="AA85" s="11">
        <v>619747.5135517323</v>
      </c>
      <c r="AB85" s="18">
        <f t="shared" si="15"/>
        <v>0.01105131530458242</v>
      </c>
      <c r="AC85" s="11">
        <v>613534.9326400378</v>
      </c>
    </row>
    <row r="86" spans="1:29" ht="12.75">
      <c r="A86" s="4" t="s">
        <v>188</v>
      </c>
      <c r="B86" s="4" t="s">
        <v>189</v>
      </c>
      <c r="C86" s="3" t="s">
        <v>67</v>
      </c>
      <c r="D86" s="13">
        <v>7</v>
      </c>
      <c r="E86" s="13">
        <v>930600</v>
      </c>
      <c r="F86" s="13">
        <v>7</v>
      </c>
      <c r="G86" s="13">
        <v>1080700</v>
      </c>
      <c r="H86" s="13">
        <v>0</v>
      </c>
      <c r="I86" s="13">
        <v>0</v>
      </c>
      <c r="J86" s="13">
        <v>0</v>
      </c>
      <c r="K86" s="13">
        <v>0</v>
      </c>
      <c r="L86" s="13">
        <v>64</v>
      </c>
      <c r="M86" s="13">
        <v>312301926</v>
      </c>
      <c r="N86" s="13">
        <v>6</v>
      </c>
      <c r="O86" s="13">
        <v>2563400</v>
      </c>
      <c r="P86" s="13">
        <v>57</v>
      </c>
      <c r="Q86" s="13">
        <v>308714326</v>
      </c>
      <c r="R86" s="13">
        <v>1</v>
      </c>
      <c r="S86" s="13">
        <v>1024200</v>
      </c>
      <c r="T86" s="9">
        <f t="shared" si="11"/>
        <v>78</v>
      </c>
      <c r="U86" s="9">
        <f t="shared" si="12"/>
        <v>314313226</v>
      </c>
      <c r="V86" s="10">
        <f t="shared" si="13"/>
        <v>0.0034382899305675416</v>
      </c>
      <c r="W86" s="11">
        <f t="shared" si="8"/>
        <v>7</v>
      </c>
      <c r="X86" s="11">
        <f t="shared" si="9"/>
        <v>2104900</v>
      </c>
      <c r="Y86" s="11">
        <f t="shared" si="10"/>
        <v>154385.7142857143</v>
      </c>
      <c r="Z86" s="12">
        <f t="shared" si="14"/>
        <v>0.0032585329387316334</v>
      </c>
      <c r="AA86" s="11">
        <v>154385.7142857143</v>
      </c>
      <c r="AB86" s="18">
        <f t="shared" si="15"/>
        <v>0</v>
      </c>
      <c r="AC86" s="11">
        <v>154385.7142857143</v>
      </c>
    </row>
    <row r="87" spans="1:29" ht="12.75">
      <c r="A87" s="4" t="s">
        <v>190</v>
      </c>
      <c r="B87" s="4" t="s">
        <v>191</v>
      </c>
      <c r="C87" s="3" t="s">
        <v>67</v>
      </c>
      <c r="D87" s="13">
        <v>98</v>
      </c>
      <c r="E87" s="13">
        <v>22899600</v>
      </c>
      <c r="F87" s="13">
        <v>2586</v>
      </c>
      <c r="G87" s="13">
        <v>1837003300</v>
      </c>
      <c r="H87" s="13">
        <v>0</v>
      </c>
      <c r="I87" s="13">
        <v>0</v>
      </c>
      <c r="J87" s="13">
        <v>0</v>
      </c>
      <c r="K87" s="13">
        <v>0</v>
      </c>
      <c r="L87" s="13">
        <v>76</v>
      </c>
      <c r="M87" s="13">
        <v>237970200</v>
      </c>
      <c r="N87" s="13">
        <v>70</v>
      </c>
      <c r="O87" s="13">
        <v>205007100</v>
      </c>
      <c r="P87" s="13">
        <v>4</v>
      </c>
      <c r="Q87" s="13">
        <v>6217700</v>
      </c>
      <c r="R87" s="13">
        <v>2</v>
      </c>
      <c r="S87" s="13">
        <v>26745400</v>
      </c>
      <c r="T87" s="9">
        <f t="shared" si="11"/>
        <v>2760</v>
      </c>
      <c r="U87" s="9">
        <f t="shared" si="12"/>
        <v>2097873100</v>
      </c>
      <c r="V87" s="10">
        <f t="shared" si="13"/>
        <v>0.8756503431975938</v>
      </c>
      <c r="W87" s="11">
        <f t="shared" si="8"/>
        <v>2586</v>
      </c>
      <c r="X87" s="11">
        <f t="shared" si="9"/>
        <v>1863748700</v>
      </c>
      <c r="Y87" s="11">
        <f t="shared" si="10"/>
        <v>710364.7718484146</v>
      </c>
      <c r="Z87" s="12">
        <f t="shared" si="14"/>
        <v>0.012748816885063258</v>
      </c>
      <c r="AA87" s="11">
        <v>698324.453125</v>
      </c>
      <c r="AB87" s="18">
        <f t="shared" si="15"/>
        <v>0.01724172577594006</v>
      </c>
      <c r="AC87" s="11">
        <v>685600.5447470817</v>
      </c>
    </row>
    <row r="88" spans="1:29" ht="12.75">
      <c r="A88" s="4" t="s">
        <v>192</v>
      </c>
      <c r="B88" s="4" t="s">
        <v>193</v>
      </c>
      <c r="C88" s="3" t="s">
        <v>67</v>
      </c>
      <c r="D88" s="13">
        <v>122</v>
      </c>
      <c r="E88" s="13">
        <v>18657600</v>
      </c>
      <c r="F88" s="13">
        <v>3296</v>
      </c>
      <c r="G88" s="13">
        <v>1376003400</v>
      </c>
      <c r="H88" s="13">
        <v>0</v>
      </c>
      <c r="I88" s="13">
        <v>0</v>
      </c>
      <c r="J88" s="13">
        <v>0</v>
      </c>
      <c r="K88" s="13">
        <v>0</v>
      </c>
      <c r="L88" s="13">
        <v>143</v>
      </c>
      <c r="M88" s="13">
        <v>142662400</v>
      </c>
      <c r="N88" s="13">
        <v>123</v>
      </c>
      <c r="O88" s="13">
        <v>112790200</v>
      </c>
      <c r="P88" s="13">
        <v>20</v>
      </c>
      <c r="Q88" s="13">
        <v>29872200</v>
      </c>
      <c r="R88" s="13">
        <v>0</v>
      </c>
      <c r="S88" s="13">
        <v>0</v>
      </c>
      <c r="T88" s="9">
        <f t="shared" si="11"/>
        <v>3561</v>
      </c>
      <c r="U88" s="9">
        <f t="shared" si="12"/>
        <v>1537323400</v>
      </c>
      <c r="V88" s="10">
        <f t="shared" si="13"/>
        <v>0.8950643696700382</v>
      </c>
      <c r="W88" s="11">
        <f t="shared" si="8"/>
        <v>3296</v>
      </c>
      <c r="X88" s="11">
        <f t="shared" si="9"/>
        <v>1376003400</v>
      </c>
      <c r="Y88" s="11">
        <f t="shared" si="10"/>
        <v>417476.75970873784</v>
      </c>
      <c r="Z88" s="12">
        <f t="shared" si="14"/>
        <v>0</v>
      </c>
      <c r="AA88" s="11">
        <v>416116.5908401577</v>
      </c>
      <c r="AB88" s="18">
        <f t="shared" si="15"/>
        <v>0.0032687205906255594</v>
      </c>
      <c r="AC88" s="11">
        <v>183291.58054711245</v>
      </c>
    </row>
    <row r="89" spans="1:29" ht="12.75">
      <c r="A89" s="4" t="s">
        <v>194</v>
      </c>
      <c r="B89" s="4" t="s">
        <v>195</v>
      </c>
      <c r="C89" s="3" t="s">
        <v>67</v>
      </c>
      <c r="D89" s="13">
        <v>57</v>
      </c>
      <c r="E89" s="13">
        <v>4715900</v>
      </c>
      <c r="F89" s="13">
        <v>2124</v>
      </c>
      <c r="G89" s="13">
        <v>384231900</v>
      </c>
      <c r="H89" s="13">
        <v>0</v>
      </c>
      <c r="I89" s="13">
        <v>0</v>
      </c>
      <c r="J89" s="13">
        <v>0</v>
      </c>
      <c r="K89" s="13">
        <v>0</v>
      </c>
      <c r="L89" s="13">
        <v>222</v>
      </c>
      <c r="M89" s="13">
        <v>138261500</v>
      </c>
      <c r="N89" s="13">
        <v>151</v>
      </c>
      <c r="O89" s="13">
        <v>64869100</v>
      </c>
      <c r="P89" s="13">
        <v>38</v>
      </c>
      <c r="Q89" s="13">
        <v>29587700</v>
      </c>
      <c r="R89" s="13">
        <v>33</v>
      </c>
      <c r="S89" s="13">
        <v>43804700</v>
      </c>
      <c r="T89" s="9">
        <f t="shared" si="11"/>
        <v>2403</v>
      </c>
      <c r="U89" s="9">
        <f t="shared" si="12"/>
        <v>527209300</v>
      </c>
      <c r="V89" s="10">
        <f t="shared" si="13"/>
        <v>0.7288033424296575</v>
      </c>
      <c r="W89" s="11">
        <f t="shared" si="8"/>
        <v>2124</v>
      </c>
      <c r="X89" s="11">
        <f t="shared" si="9"/>
        <v>428036600</v>
      </c>
      <c r="Y89" s="11">
        <f t="shared" si="10"/>
        <v>180900.14124293785</v>
      </c>
      <c r="Z89" s="12">
        <f t="shared" si="14"/>
        <v>0.0830878742085923</v>
      </c>
      <c r="AA89" s="11">
        <v>180308.67106503298</v>
      </c>
      <c r="AB89" s="18">
        <f t="shared" si="15"/>
        <v>0.003280320210953961</v>
      </c>
      <c r="AC89" s="11">
        <v>179822.92060491492</v>
      </c>
    </row>
    <row r="90" spans="1:29" ht="12.75">
      <c r="A90" s="4" t="s">
        <v>196</v>
      </c>
      <c r="B90" s="4" t="s">
        <v>197</v>
      </c>
      <c r="C90" s="3" t="s">
        <v>67</v>
      </c>
      <c r="D90" s="13">
        <v>66</v>
      </c>
      <c r="E90" s="13">
        <v>13418600</v>
      </c>
      <c r="F90" s="13">
        <v>3372</v>
      </c>
      <c r="G90" s="13">
        <v>1844972700</v>
      </c>
      <c r="H90" s="13">
        <v>0</v>
      </c>
      <c r="I90" s="13">
        <v>0</v>
      </c>
      <c r="J90" s="13">
        <v>0</v>
      </c>
      <c r="K90" s="13">
        <v>0</v>
      </c>
      <c r="L90" s="13">
        <v>21</v>
      </c>
      <c r="M90" s="13">
        <v>50977200</v>
      </c>
      <c r="N90" s="13">
        <v>21</v>
      </c>
      <c r="O90" s="13">
        <v>50977200</v>
      </c>
      <c r="P90" s="13">
        <v>0</v>
      </c>
      <c r="Q90" s="13">
        <v>0</v>
      </c>
      <c r="R90" s="13">
        <v>0</v>
      </c>
      <c r="S90" s="13">
        <v>0</v>
      </c>
      <c r="T90" s="9">
        <f t="shared" si="11"/>
        <v>3459</v>
      </c>
      <c r="U90" s="9">
        <f t="shared" si="12"/>
        <v>1909368500</v>
      </c>
      <c r="V90" s="10">
        <f t="shared" si="13"/>
        <v>0.9662737706210195</v>
      </c>
      <c r="W90" s="11">
        <f t="shared" si="8"/>
        <v>3372</v>
      </c>
      <c r="X90" s="11">
        <f t="shared" si="9"/>
        <v>1844972700</v>
      </c>
      <c r="Y90" s="11">
        <f t="shared" si="10"/>
        <v>547144.9288256228</v>
      </c>
      <c r="Z90" s="12">
        <f t="shared" si="14"/>
        <v>0</v>
      </c>
      <c r="AA90" s="11">
        <v>250293.49715313155</v>
      </c>
      <c r="AB90" s="18">
        <f t="shared" si="15"/>
        <v>1.1860133605104217</v>
      </c>
      <c r="AC90" s="11">
        <v>248208.139183056</v>
      </c>
    </row>
    <row r="91" spans="1:29" ht="12.75">
      <c r="A91" s="4" t="s">
        <v>198</v>
      </c>
      <c r="B91" s="4" t="s">
        <v>199</v>
      </c>
      <c r="C91" s="3" t="s">
        <v>67</v>
      </c>
      <c r="D91" s="13">
        <v>103</v>
      </c>
      <c r="E91" s="13">
        <v>11348300</v>
      </c>
      <c r="F91" s="13">
        <v>3050</v>
      </c>
      <c r="G91" s="13">
        <v>1199205100</v>
      </c>
      <c r="H91" s="13">
        <v>0</v>
      </c>
      <c r="I91" s="13">
        <v>0</v>
      </c>
      <c r="J91" s="13">
        <v>0</v>
      </c>
      <c r="K91" s="13">
        <v>0</v>
      </c>
      <c r="L91" s="13">
        <v>299</v>
      </c>
      <c r="M91" s="13">
        <v>398919200</v>
      </c>
      <c r="N91" s="13">
        <v>237</v>
      </c>
      <c r="O91" s="13">
        <v>247584400</v>
      </c>
      <c r="P91" s="13">
        <v>34</v>
      </c>
      <c r="Q91" s="13">
        <v>39715600</v>
      </c>
      <c r="R91" s="13">
        <v>28</v>
      </c>
      <c r="S91" s="13">
        <v>111619200</v>
      </c>
      <c r="T91" s="9">
        <f t="shared" si="11"/>
        <v>3452</v>
      </c>
      <c r="U91" s="9">
        <f t="shared" si="12"/>
        <v>1609472600</v>
      </c>
      <c r="V91" s="10">
        <f t="shared" si="13"/>
        <v>0.7450919636656131</v>
      </c>
      <c r="W91" s="11">
        <f t="shared" si="8"/>
        <v>3050</v>
      </c>
      <c r="X91" s="11">
        <f t="shared" si="9"/>
        <v>1310824300</v>
      </c>
      <c r="Y91" s="11">
        <f t="shared" si="10"/>
        <v>393182</v>
      </c>
      <c r="Z91" s="12">
        <f t="shared" si="14"/>
        <v>0.06935141362456249</v>
      </c>
      <c r="AA91" s="11">
        <v>391001.179941003</v>
      </c>
      <c r="AB91" s="18">
        <f t="shared" si="15"/>
        <v>0.005577528076324679</v>
      </c>
      <c r="AC91" s="11">
        <v>390993.2197838192</v>
      </c>
    </row>
    <row r="92" spans="1:29" ht="12.75">
      <c r="A92" s="4" t="s">
        <v>200</v>
      </c>
      <c r="B92" s="4" t="s">
        <v>201</v>
      </c>
      <c r="C92" s="3" t="s">
        <v>67</v>
      </c>
      <c r="D92" s="13">
        <v>105</v>
      </c>
      <c r="E92" s="13">
        <v>25990100</v>
      </c>
      <c r="F92" s="13">
        <v>1846</v>
      </c>
      <c r="G92" s="13">
        <v>1168132200</v>
      </c>
      <c r="H92" s="13">
        <v>4</v>
      </c>
      <c r="I92" s="13">
        <v>1367100</v>
      </c>
      <c r="J92" s="13">
        <v>4</v>
      </c>
      <c r="K92" s="13">
        <v>18600</v>
      </c>
      <c r="L92" s="13">
        <v>49</v>
      </c>
      <c r="M92" s="13">
        <v>359444500</v>
      </c>
      <c r="N92" s="13">
        <v>49</v>
      </c>
      <c r="O92" s="13">
        <v>359444500</v>
      </c>
      <c r="P92" s="13">
        <v>0</v>
      </c>
      <c r="Q92" s="13">
        <v>0</v>
      </c>
      <c r="R92" s="13">
        <v>0</v>
      </c>
      <c r="S92" s="13">
        <v>0</v>
      </c>
      <c r="T92" s="9">
        <f t="shared" si="11"/>
        <v>2008</v>
      </c>
      <c r="U92" s="9">
        <f t="shared" si="12"/>
        <v>1554952500</v>
      </c>
      <c r="V92" s="10">
        <f t="shared" si="13"/>
        <v>0.7521125564928832</v>
      </c>
      <c r="W92" s="11">
        <f t="shared" si="8"/>
        <v>1850</v>
      </c>
      <c r="X92" s="11">
        <f t="shared" si="9"/>
        <v>1169499300</v>
      </c>
      <c r="Y92" s="11">
        <f t="shared" si="10"/>
        <v>632161.7837837838</v>
      </c>
      <c r="Z92" s="12">
        <f t="shared" si="14"/>
        <v>0</v>
      </c>
      <c r="AA92" s="11">
        <v>627581.3109425786</v>
      </c>
      <c r="AB92" s="18">
        <f t="shared" si="15"/>
        <v>0.007298612564363454</v>
      </c>
      <c r="AC92" s="11">
        <v>621758.020663404</v>
      </c>
    </row>
    <row r="93" spans="1:29" ht="12.75">
      <c r="A93" s="4" t="s">
        <v>202</v>
      </c>
      <c r="B93" s="4" t="s">
        <v>203</v>
      </c>
      <c r="C93" s="3" t="s">
        <v>67</v>
      </c>
      <c r="D93" s="13">
        <v>35</v>
      </c>
      <c r="E93" s="13">
        <v>3214200</v>
      </c>
      <c r="F93" s="13">
        <v>2483</v>
      </c>
      <c r="G93" s="13">
        <v>578958500</v>
      </c>
      <c r="H93" s="13">
        <v>0</v>
      </c>
      <c r="I93" s="13">
        <v>0</v>
      </c>
      <c r="J93" s="13">
        <v>0</v>
      </c>
      <c r="K93" s="13">
        <v>0</v>
      </c>
      <c r="L93" s="13">
        <v>106</v>
      </c>
      <c r="M93" s="13">
        <v>184798700</v>
      </c>
      <c r="N93" s="13">
        <v>70</v>
      </c>
      <c r="O93" s="13">
        <v>78562000</v>
      </c>
      <c r="P93" s="13">
        <v>23</v>
      </c>
      <c r="Q93" s="13">
        <v>87080400</v>
      </c>
      <c r="R93" s="13">
        <v>13</v>
      </c>
      <c r="S93" s="13">
        <v>19156300</v>
      </c>
      <c r="T93" s="9">
        <f t="shared" si="11"/>
        <v>2624</v>
      </c>
      <c r="U93" s="9">
        <f t="shared" si="12"/>
        <v>766971400</v>
      </c>
      <c r="V93" s="10">
        <f t="shared" si="13"/>
        <v>0.7548632191500231</v>
      </c>
      <c r="W93" s="11">
        <f t="shared" si="8"/>
        <v>2483</v>
      </c>
      <c r="X93" s="11">
        <f t="shared" si="9"/>
        <v>598114800</v>
      </c>
      <c r="Y93" s="11">
        <f t="shared" si="10"/>
        <v>233168.94885219494</v>
      </c>
      <c r="Z93" s="12">
        <f t="shared" si="14"/>
        <v>0.024976550624964632</v>
      </c>
      <c r="AA93" s="11">
        <v>232570.7729468599</v>
      </c>
      <c r="AB93" s="18">
        <f t="shared" si="15"/>
        <v>0.0025720166715518565</v>
      </c>
      <c r="AC93" s="11">
        <v>231564.4641418211</v>
      </c>
    </row>
    <row r="94" spans="1:29" ht="12.75">
      <c r="A94" s="4" t="s">
        <v>204</v>
      </c>
      <c r="B94" s="4" t="s">
        <v>205</v>
      </c>
      <c r="C94" s="3" t="s">
        <v>67</v>
      </c>
      <c r="D94" s="13">
        <v>98</v>
      </c>
      <c r="E94" s="13">
        <v>37847200</v>
      </c>
      <c r="F94" s="13">
        <v>5532</v>
      </c>
      <c r="G94" s="13">
        <v>4317518900</v>
      </c>
      <c r="H94" s="13">
        <v>3</v>
      </c>
      <c r="I94" s="13">
        <v>2779400</v>
      </c>
      <c r="J94" s="13">
        <v>2</v>
      </c>
      <c r="K94" s="13">
        <v>27000</v>
      </c>
      <c r="L94" s="13">
        <v>156</v>
      </c>
      <c r="M94" s="13">
        <v>249083100</v>
      </c>
      <c r="N94" s="13">
        <v>136</v>
      </c>
      <c r="O94" s="13">
        <v>207362500</v>
      </c>
      <c r="P94" s="13">
        <v>18</v>
      </c>
      <c r="Q94" s="13">
        <v>40155000</v>
      </c>
      <c r="R94" s="13">
        <v>2</v>
      </c>
      <c r="S94" s="13">
        <v>1565600</v>
      </c>
      <c r="T94" s="9">
        <f t="shared" si="11"/>
        <v>5791</v>
      </c>
      <c r="U94" s="9">
        <f t="shared" si="12"/>
        <v>4607255600</v>
      </c>
      <c r="V94" s="10">
        <f t="shared" si="13"/>
        <v>0.9377162187398502</v>
      </c>
      <c r="W94" s="11">
        <f t="shared" si="8"/>
        <v>5535</v>
      </c>
      <c r="X94" s="11">
        <f t="shared" si="9"/>
        <v>4321863900</v>
      </c>
      <c r="Y94" s="11">
        <f t="shared" si="10"/>
        <v>780541.6982836495</v>
      </c>
      <c r="Z94" s="12">
        <f t="shared" si="14"/>
        <v>0.00033981183939523564</v>
      </c>
      <c r="AA94" s="11">
        <v>359662.2503620565</v>
      </c>
      <c r="AB94" s="18">
        <f t="shared" si="15"/>
        <v>1.1702074585195188</v>
      </c>
      <c r="AC94" s="11">
        <v>353590.52647805586</v>
      </c>
    </row>
    <row r="95" spans="1:29" ht="12.75">
      <c r="A95" s="4" t="s">
        <v>206</v>
      </c>
      <c r="B95" s="4" t="s">
        <v>207</v>
      </c>
      <c r="C95" s="3" t="s">
        <v>208</v>
      </c>
      <c r="D95" s="13">
        <v>458</v>
      </c>
      <c r="E95" s="13">
        <v>4924800</v>
      </c>
      <c r="F95" s="13">
        <v>524</v>
      </c>
      <c r="G95" s="13">
        <v>54382800</v>
      </c>
      <c r="H95" s="13">
        <v>14</v>
      </c>
      <c r="I95" s="13">
        <v>1957000</v>
      </c>
      <c r="J95" s="13">
        <v>47</v>
      </c>
      <c r="K95" s="13">
        <v>478600</v>
      </c>
      <c r="L95" s="13">
        <v>46</v>
      </c>
      <c r="M95" s="13">
        <v>10125700</v>
      </c>
      <c r="N95" s="13">
        <v>46</v>
      </c>
      <c r="O95" s="13">
        <v>10125700</v>
      </c>
      <c r="P95" s="13">
        <v>0</v>
      </c>
      <c r="Q95" s="13">
        <v>0</v>
      </c>
      <c r="R95" s="13">
        <v>0</v>
      </c>
      <c r="S95" s="13">
        <v>0</v>
      </c>
      <c r="T95" s="9">
        <f t="shared" si="11"/>
        <v>1089</v>
      </c>
      <c r="U95" s="9">
        <f t="shared" si="12"/>
        <v>71868900</v>
      </c>
      <c r="V95" s="10">
        <f t="shared" si="13"/>
        <v>0.7839246182980399</v>
      </c>
      <c r="W95" s="11">
        <f t="shared" si="8"/>
        <v>538</v>
      </c>
      <c r="X95" s="11">
        <f t="shared" si="9"/>
        <v>56339800</v>
      </c>
      <c r="Y95" s="11">
        <f t="shared" si="10"/>
        <v>104720.81784386617</v>
      </c>
      <c r="Z95" s="12">
        <f t="shared" si="14"/>
        <v>0</v>
      </c>
      <c r="AA95" s="11">
        <v>102743.12267657992</v>
      </c>
      <c r="AB95" s="18">
        <f t="shared" si="15"/>
        <v>0.019248929911462192</v>
      </c>
      <c r="AC95" s="11">
        <v>95695.14388489208</v>
      </c>
    </row>
    <row r="96" spans="1:29" ht="12.75">
      <c r="A96" s="4" t="s">
        <v>209</v>
      </c>
      <c r="B96" s="4" t="s">
        <v>210</v>
      </c>
      <c r="C96" s="3" t="s">
        <v>208</v>
      </c>
      <c r="D96" s="13">
        <v>58</v>
      </c>
      <c r="E96" s="13">
        <v>661100</v>
      </c>
      <c r="F96" s="13">
        <v>861</v>
      </c>
      <c r="G96" s="13">
        <v>74892500</v>
      </c>
      <c r="H96" s="13">
        <v>0</v>
      </c>
      <c r="I96" s="13">
        <v>0</v>
      </c>
      <c r="J96" s="13">
        <v>0</v>
      </c>
      <c r="K96" s="13">
        <v>0</v>
      </c>
      <c r="L96" s="13">
        <v>62</v>
      </c>
      <c r="M96" s="13">
        <v>7299300</v>
      </c>
      <c r="N96" s="13">
        <v>44</v>
      </c>
      <c r="O96" s="13">
        <v>4544800</v>
      </c>
      <c r="P96" s="13">
        <v>13</v>
      </c>
      <c r="Q96" s="13">
        <v>1954100</v>
      </c>
      <c r="R96" s="13">
        <v>5</v>
      </c>
      <c r="S96" s="13">
        <v>800400</v>
      </c>
      <c r="T96" s="9">
        <f t="shared" si="11"/>
        <v>981</v>
      </c>
      <c r="U96" s="9">
        <f t="shared" si="12"/>
        <v>82852900</v>
      </c>
      <c r="V96" s="10">
        <f t="shared" si="13"/>
        <v>0.9039212870038346</v>
      </c>
      <c r="W96" s="11">
        <f t="shared" si="8"/>
        <v>861</v>
      </c>
      <c r="X96" s="11">
        <f t="shared" si="9"/>
        <v>75692900</v>
      </c>
      <c r="Y96" s="11">
        <f t="shared" si="10"/>
        <v>86983.15911730546</v>
      </c>
      <c r="Z96" s="12">
        <f t="shared" si="14"/>
        <v>0.00966049468395192</v>
      </c>
      <c r="AA96" s="11">
        <v>86670.78521939953</v>
      </c>
      <c r="AB96" s="18">
        <f t="shared" si="15"/>
        <v>0.003604142931383163</v>
      </c>
      <c r="AC96" s="11">
        <v>86719.42196531792</v>
      </c>
    </row>
    <row r="97" spans="1:29" ht="12.75">
      <c r="A97" s="4" t="s">
        <v>211</v>
      </c>
      <c r="B97" s="4" t="s">
        <v>212</v>
      </c>
      <c r="C97" s="3" t="s">
        <v>208</v>
      </c>
      <c r="D97" s="13">
        <v>84</v>
      </c>
      <c r="E97" s="13">
        <v>3155000</v>
      </c>
      <c r="F97" s="13">
        <v>1189</v>
      </c>
      <c r="G97" s="13">
        <v>127132560</v>
      </c>
      <c r="H97" s="13">
        <v>0</v>
      </c>
      <c r="I97" s="13">
        <v>0</v>
      </c>
      <c r="J97" s="13">
        <v>0</v>
      </c>
      <c r="K97" s="13">
        <v>0</v>
      </c>
      <c r="L97" s="13">
        <v>137</v>
      </c>
      <c r="M97" s="13">
        <v>49112700</v>
      </c>
      <c r="N97" s="13">
        <v>110</v>
      </c>
      <c r="O97" s="13">
        <v>26067900</v>
      </c>
      <c r="P97" s="13">
        <v>7</v>
      </c>
      <c r="Q97" s="13">
        <v>9089600</v>
      </c>
      <c r="R97" s="13">
        <v>20</v>
      </c>
      <c r="S97" s="13">
        <v>13955200</v>
      </c>
      <c r="T97" s="9">
        <f t="shared" si="11"/>
        <v>1410</v>
      </c>
      <c r="U97" s="9">
        <f t="shared" si="12"/>
        <v>179400260</v>
      </c>
      <c r="V97" s="10">
        <f t="shared" si="13"/>
        <v>0.7086531535684508</v>
      </c>
      <c r="W97" s="11">
        <f t="shared" si="8"/>
        <v>1189</v>
      </c>
      <c r="X97" s="11">
        <f t="shared" si="9"/>
        <v>141087760</v>
      </c>
      <c r="Y97" s="11">
        <f t="shared" si="10"/>
        <v>106923.93608074012</v>
      </c>
      <c r="Z97" s="12">
        <f t="shared" si="14"/>
        <v>0.07778807009532762</v>
      </c>
      <c r="AA97" s="11">
        <v>106368.59545836838</v>
      </c>
      <c r="AB97" s="18">
        <f t="shared" si="15"/>
        <v>0.005220907731070882</v>
      </c>
      <c r="AC97" s="11">
        <v>105854.9243697479</v>
      </c>
    </row>
    <row r="98" spans="1:29" ht="12.75">
      <c r="A98" s="4" t="s">
        <v>213</v>
      </c>
      <c r="B98" s="4" t="s">
        <v>214</v>
      </c>
      <c r="C98" s="3" t="s">
        <v>208</v>
      </c>
      <c r="D98" s="13">
        <v>332</v>
      </c>
      <c r="E98" s="13">
        <v>43005900</v>
      </c>
      <c r="F98" s="13">
        <v>3367</v>
      </c>
      <c r="G98" s="13">
        <v>476348650</v>
      </c>
      <c r="H98" s="13">
        <v>9</v>
      </c>
      <c r="I98" s="13">
        <v>1050100</v>
      </c>
      <c r="J98" s="13">
        <v>24</v>
      </c>
      <c r="K98" s="13">
        <v>200400</v>
      </c>
      <c r="L98" s="13">
        <v>210</v>
      </c>
      <c r="M98" s="13">
        <v>152194490</v>
      </c>
      <c r="N98" s="13">
        <v>186</v>
      </c>
      <c r="O98" s="13">
        <v>117354860</v>
      </c>
      <c r="P98" s="13">
        <v>18</v>
      </c>
      <c r="Q98" s="13">
        <v>16937830</v>
      </c>
      <c r="R98" s="13">
        <v>6</v>
      </c>
      <c r="S98" s="13">
        <v>17901800</v>
      </c>
      <c r="T98" s="9">
        <f t="shared" si="11"/>
        <v>3942</v>
      </c>
      <c r="U98" s="9">
        <f t="shared" si="12"/>
        <v>672799540</v>
      </c>
      <c r="V98" s="10">
        <f t="shared" si="13"/>
        <v>0.7095705654019918</v>
      </c>
      <c r="W98" s="11">
        <f t="shared" si="8"/>
        <v>3376</v>
      </c>
      <c r="X98" s="11">
        <f t="shared" si="9"/>
        <v>495300550</v>
      </c>
      <c r="Y98" s="11">
        <f t="shared" si="10"/>
        <v>141409.58234597158</v>
      </c>
      <c r="Z98" s="12">
        <f t="shared" si="14"/>
        <v>0.026607925445371144</v>
      </c>
      <c r="AA98" s="11">
        <v>137589.00875547217</v>
      </c>
      <c r="AB98" s="18">
        <f t="shared" si="15"/>
        <v>0.02776801450244808</v>
      </c>
      <c r="AC98" s="11">
        <v>132398.69722955144</v>
      </c>
    </row>
    <row r="99" spans="1:29" ht="12.75">
      <c r="A99" s="4" t="s">
        <v>215</v>
      </c>
      <c r="B99" s="4" t="s">
        <v>216</v>
      </c>
      <c r="C99" s="3" t="s">
        <v>208</v>
      </c>
      <c r="D99" s="13">
        <v>253</v>
      </c>
      <c r="E99" s="13">
        <v>7451500</v>
      </c>
      <c r="F99" s="13">
        <v>3224</v>
      </c>
      <c r="G99" s="13">
        <v>305350800</v>
      </c>
      <c r="H99" s="13">
        <v>0</v>
      </c>
      <c r="I99" s="13">
        <v>0</v>
      </c>
      <c r="J99" s="13">
        <v>0</v>
      </c>
      <c r="K99" s="13">
        <v>0</v>
      </c>
      <c r="L99" s="13">
        <v>360</v>
      </c>
      <c r="M99" s="13">
        <v>122563700</v>
      </c>
      <c r="N99" s="13">
        <v>333</v>
      </c>
      <c r="O99" s="13">
        <v>87072600</v>
      </c>
      <c r="P99" s="13">
        <v>11</v>
      </c>
      <c r="Q99" s="13">
        <v>26049800</v>
      </c>
      <c r="R99" s="13">
        <v>16</v>
      </c>
      <c r="S99" s="13">
        <v>9441300</v>
      </c>
      <c r="T99" s="9">
        <f t="shared" si="11"/>
        <v>3837</v>
      </c>
      <c r="U99" s="9">
        <f t="shared" si="12"/>
        <v>435366000</v>
      </c>
      <c r="V99" s="10">
        <f t="shared" si="13"/>
        <v>0.7013657474400848</v>
      </c>
      <c r="W99" s="11">
        <f t="shared" si="8"/>
        <v>3224</v>
      </c>
      <c r="X99" s="11">
        <f t="shared" si="9"/>
        <v>314792100</v>
      </c>
      <c r="Y99" s="11">
        <f t="shared" si="10"/>
        <v>94711.78660049627</v>
      </c>
      <c r="Z99" s="12">
        <f t="shared" si="14"/>
        <v>0.021685891870288448</v>
      </c>
      <c r="AA99" s="11">
        <v>94505.14250309789</v>
      </c>
      <c r="AB99" s="18">
        <f t="shared" si="15"/>
        <v>0.002186591035420222</v>
      </c>
      <c r="AC99" s="11">
        <v>94196.92164179105</v>
      </c>
    </row>
    <row r="100" spans="1:29" ht="12.75">
      <c r="A100" s="4" t="s">
        <v>217</v>
      </c>
      <c r="B100" s="4" t="s">
        <v>218</v>
      </c>
      <c r="C100" s="3" t="s">
        <v>208</v>
      </c>
      <c r="D100" s="13">
        <v>289</v>
      </c>
      <c r="E100" s="13">
        <v>59427950</v>
      </c>
      <c r="F100" s="13">
        <v>6563</v>
      </c>
      <c r="G100" s="13">
        <v>1646405160</v>
      </c>
      <c r="H100" s="13">
        <v>9</v>
      </c>
      <c r="I100" s="13">
        <v>5185000</v>
      </c>
      <c r="J100" s="13">
        <v>65</v>
      </c>
      <c r="K100" s="13">
        <v>1790150</v>
      </c>
      <c r="L100" s="13">
        <v>234</v>
      </c>
      <c r="M100" s="13">
        <v>647689000</v>
      </c>
      <c r="N100" s="13">
        <v>186</v>
      </c>
      <c r="O100" s="13">
        <v>393292600</v>
      </c>
      <c r="P100" s="13">
        <v>41</v>
      </c>
      <c r="Q100" s="13">
        <v>197906400</v>
      </c>
      <c r="R100" s="13">
        <v>7</v>
      </c>
      <c r="S100" s="13">
        <v>56490000</v>
      </c>
      <c r="T100" s="9">
        <f t="shared" si="11"/>
        <v>7160</v>
      </c>
      <c r="U100" s="9">
        <f t="shared" si="12"/>
        <v>2360497260</v>
      </c>
      <c r="V100" s="10">
        <f t="shared" si="13"/>
        <v>0.6996789142640225</v>
      </c>
      <c r="W100" s="11">
        <f t="shared" si="8"/>
        <v>6572</v>
      </c>
      <c r="X100" s="11">
        <f t="shared" si="9"/>
        <v>1708080160</v>
      </c>
      <c r="Y100" s="11">
        <f t="shared" si="10"/>
        <v>251307.084601339</v>
      </c>
      <c r="Z100" s="12">
        <f t="shared" si="14"/>
        <v>0.023931398251231185</v>
      </c>
      <c r="AA100" s="11">
        <v>249831.90751445087</v>
      </c>
      <c r="AB100" s="18">
        <f t="shared" si="15"/>
        <v>0.005904678475878088</v>
      </c>
      <c r="AC100" s="11">
        <v>129037.20651021953</v>
      </c>
    </row>
    <row r="101" spans="1:29" ht="12.75">
      <c r="A101" s="4" t="s">
        <v>219</v>
      </c>
      <c r="B101" s="4" t="s">
        <v>220</v>
      </c>
      <c r="C101" s="3" t="s">
        <v>208</v>
      </c>
      <c r="D101" s="13">
        <v>320</v>
      </c>
      <c r="E101" s="13">
        <v>16617100</v>
      </c>
      <c r="F101" s="13">
        <v>932</v>
      </c>
      <c r="G101" s="13">
        <v>215877000</v>
      </c>
      <c r="H101" s="13">
        <v>110</v>
      </c>
      <c r="I101" s="13">
        <v>25557500</v>
      </c>
      <c r="J101" s="13">
        <v>237</v>
      </c>
      <c r="K101" s="13">
        <v>5910385</v>
      </c>
      <c r="L101" s="13">
        <v>48</v>
      </c>
      <c r="M101" s="13">
        <v>20307400</v>
      </c>
      <c r="N101" s="13">
        <v>47</v>
      </c>
      <c r="O101" s="13">
        <v>20145700</v>
      </c>
      <c r="P101" s="13">
        <v>0</v>
      </c>
      <c r="Q101" s="13">
        <v>0</v>
      </c>
      <c r="R101" s="13">
        <v>1</v>
      </c>
      <c r="S101" s="13">
        <v>161700</v>
      </c>
      <c r="T101" s="9">
        <f t="shared" si="11"/>
        <v>1647</v>
      </c>
      <c r="U101" s="9">
        <f t="shared" si="12"/>
        <v>284269385</v>
      </c>
      <c r="V101" s="10">
        <f t="shared" si="13"/>
        <v>0.8493158698746262</v>
      </c>
      <c r="W101" s="11">
        <f t="shared" si="8"/>
        <v>1042</v>
      </c>
      <c r="X101" s="11">
        <f t="shared" si="9"/>
        <v>241596200</v>
      </c>
      <c r="Y101" s="11">
        <f t="shared" si="10"/>
        <v>231702.97504798466</v>
      </c>
      <c r="Z101" s="12">
        <f t="shared" si="14"/>
        <v>0.0005688266430801192</v>
      </c>
      <c r="AA101" s="11">
        <v>219188.82175226585</v>
      </c>
      <c r="AB101" s="18">
        <f t="shared" si="15"/>
        <v>0.05709302689652073</v>
      </c>
      <c r="AC101" s="11">
        <v>175742.62589928057</v>
      </c>
    </row>
    <row r="102" spans="1:29" ht="12.75">
      <c r="A102" s="4" t="s">
        <v>221</v>
      </c>
      <c r="B102" s="4" t="s">
        <v>222</v>
      </c>
      <c r="C102" s="3" t="s">
        <v>208</v>
      </c>
      <c r="D102" s="13">
        <v>324</v>
      </c>
      <c r="E102" s="13">
        <v>12911900</v>
      </c>
      <c r="F102" s="13">
        <v>5363</v>
      </c>
      <c r="G102" s="13">
        <v>761331950</v>
      </c>
      <c r="H102" s="13">
        <v>5</v>
      </c>
      <c r="I102" s="13">
        <v>482300</v>
      </c>
      <c r="J102" s="13">
        <v>7</v>
      </c>
      <c r="K102" s="13">
        <v>51050</v>
      </c>
      <c r="L102" s="13">
        <v>274</v>
      </c>
      <c r="M102" s="13">
        <v>165336000</v>
      </c>
      <c r="N102" s="13">
        <v>172</v>
      </c>
      <c r="O102" s="13">
        <v>99062700</v>
      </c>
      <c r="P102" s="13">
        <v>101</v>
      </c>
      <c r="Q102" s="13">
        <v>66178100</v>
      </c>
      <c r="R102" s="13">
        <v>1</v>
      </c>
      <c r="S102" s="13">
        <v>95200</v>
      </c>
      <c r="T102" s="9">
        <f t="shared" si="11"/>
        <v>5973</v>
      </c>
      <c r="U102" s="9">
        <f t="shared" si="12"/>
        <v>940113200</v>
      </c>
      <c r="V102" s="10">
        <f t="shared" si="13"/>
        <v>0.8103431054898496</v>
      </c>
      <c r="W102" s="11">
        <f t="shared" si="8"/>
        <v>5368</v>
      </c>
      <c r="X102" s="11">
        <f t="shared" si="9"/>
        <v>761909450</v>
      </c>
      <c r="Y102" s="11">
        <f t="shared" si="10"/>
        <v>141917.706780924</v>
      </c>
      <c r="Z102" s="12">
        <f t="shared" si="14"/>
        <v>0.00010126440092533537</v>
      </c>
      <c r="AA102" s="11">
        <v>140854.70822281166</v>
      </c>
      <c r="AB102" s="18">
        <f t="shared" si="15"/>
        <v>0.007546773349108244</v>
      </c>
      <c r="AC102" s="11">
        <v>139665.19421172887</v>
      </c>
    </row>
    <row r="103" spans="1:29" ht="12.75">
      <c r="A103" s="4" t="s">
        <v>223</v>
      </c>
      <c r="B103" s="4" t="s">
        <v>224</v>
      </c>
      <c r="C103" s="3" t="s">
        <v>208</v>
      </c>
      <c r="D103" s="13">
        <v>482</v>
      </c>
      <c r="E103" s="13">
        <v>10927800</v>
      </c>
      <c r="F103" s="13">
        <v>1433</v>
      </c>
      <c r="G103" s="13">
        <v>169659200</v>
      </c>
      <c r="H103" s="13">
        <v>4</v>
      </c>
      <c r="I103" s="13">
        <v>510600</v>
      </c>
      <c r="J103" s="13">
        <v>8</v>
      </c>
      <c r="K103" s="13">
        <v>52600</v>
      </c>
      <c r="L103" s="13">
        <v>58</v>
      </c>
      <c r="M103" s="13">
        <v>33157000</v>
      </c>
      <c r="N103" s="13">
        <v>41</v>
      </c>
      <c r="O103" s="13">
        <v>19720600</v>
      </c>
      <c r="P103" s="13">
        <v>11</v>
      </c>
      <c r="Q103" s="13">
        <v>12290000</v>
      </c>
      <c r="R103" s="13">
        <v>6</v>
      </c>
      <c r="S103" s="13">
        <v>1146400</v>
      </c>
      <c r="T103" s="9">
        <f t="shared" si="11"/>
        <v>1985</v>
      </c>
      <c r="U103" s="9">
        <f t="shared" si="12"/>
        <v>214307200</v>
      </c>
      <c r="V103" s="10">
        <f t="shared" si="13"/>
        <v>0.7940461169760046</v>
      </c>
      <c r="W103" s="11">
        <f t="shared" si="8"/>
        <v>1437</v>
      </c>
      <c r="X103" s="11">
        <f t="shared" si="9"/>
        <v>171316200</v>
      </c>
      <c r="Y103" s="11">
        <f t="shared" si="10"/>
        <v>118420.18093249826</v>
      </c>
      <c r="Z103" s="12">
        <f t="shared" si="14"/>
        <v>0.00534933030714787</v>
      </c>
      <c r="AA103" s="11">
        <v>115718.40759678597</v>
      </c>
      <c r="AB103" s="18">
        <f t="shared" si="15"/>
        <v>0.023347826779007052</v>
      </c>
      <c r="AC103" s="11">
        <v>107977.67220902613</v>
      </c>
    </row>
    <row r="104" spans="1:29" ht="12.75">
      <c r="A104" s="4" t="s">
        <v>225</v>
      </c>
      <c r="B104" s="4" t="s">
        <v>226</v>
      </c>
      <c r="C104" s="3" t="s">
        <v>208</v>
      </c>
      <c r="D104" s="13">
        <v>180</v>
      </c>
      <c r="E104" s="13">
        <v>16076800</v>
      </c>
      <c r="F104" s="13">
        <v>5124</v>
      </c>
      <c r="G104" s="13">
        <v>1194659100</v>
      </c>
      <c r="H104" s="13">
        <v>11</v>
      </c>
      <c r="I104" s="13">
        <v>2823700</v>
      </c>
      <c r="J104" s="13">
        <v>17</v>
      </c>
      <c r="K104" s="13">
        <v>179900</v>
      </c>
      <c r="L104" s="13">
        <v>168</v>
      </c>
      <c r="M104" s="13">
        <v>316822700</v>
      </c>
      <c r="N104" s="13">
        <v>161</v>
      </c>
      <c r="O104" s="13">
        <v>251286400</v>
      </c>
      <c r="P104" s="13">
        <v>5</v>
      </c>
      <c r="Q104" s="13">
        <v>2869100</v>
      </c>
      <c r="R104" s="13">
        <v>2</v>
      </c>
      <c r="S104" s="13">
        <v>62667200</v>
      </c>
      <c r="T104" s="9">
        <f t="shared" si="11"/>
        <v>5500</v>
      </c>
      <c r="U104" s="9">
        <f t="shared" si="12"/>
        <v>1530562200</v>
      </c>
      <c r="V104" s="10">
        <f t="shared" si="13"/>
        <v>0.7823810100628383</v>
      </c>
      <c r="W104" s="11">
        <f t="shared" si="8"/>
        <v>5135</v>
      </c>
      <c r="X104" s="11">
        <f t="shared" si="9"/>
        <v>1260150000</v>
      </c>
      <c r="Y104" s="11">
        <f t="shared" si="10"/>
        <v>233200.1557935735</v>
      </c>
      <c r="Z104" s="12">
        <f t="shared" si="14"/>
        <v>0.04094390936872739</v>
      </c>
      <c r="AA104" s="11">
        <v>233154.6261590057</v>
      </c>
      <c r="AB104" s="18">
        <f t="shared" si="15"/>
        <v>0.00019527656524705815</v>
      </c>
      <c r="AC104" s="11">
        <v>133001.69715698392</v>
      </c>
    </row>
    <row r="105" spans="1:29" ht="12.75">
      <c r="A105" s="4" t="s">
        <v>227</v>
      </c>
      <c r="B105" s="4" t="s">
        <v>228</v>
      </c>
      <c r="C105" s="3" t="s">
        <v>208</v>
      </c>
      <c r="D105" s="13">
        <v>76</v>
      </c>
      <c r="E105" s="13">
        <v>7700000</v>
      </c>
      <c r="F105" s="13">
        <v>1599</v>
      </c>
      <c r="G105" s="13">
        <v>438166300</v>
      </c>
      <c r="H105" s="13">
        <v>18</v>
      </c>
      <c r="I105" s="13">
        <v>4902700</v>
      </c>
      <c r="J105" s="13">
        <v>41</v>
      </c>
      <c r="K105" s="13">
        <v>538400</v>
      </c>
      <c r="L105" s="13">
        <v>43</v>
      </c>
      <c r="M105" s="13">
        <v>69055000</v>
      </c>
      <c r="N105" s="13">
        <v>36</v>
      </c>
      <c r="O105" s="13">
        <v>30855000</v>
      </c>
      <c r="P105" s="13">
        <v>3</v>
      </c>
      <c r="Q105" s="13">
        <v>1300000</v>
      </c>
      <c r="R105" s="13">
        <v>4</v>
      </c>
      <c r="S105" s="13">
        <v>36900000</v>
      </c>
      <c r="T105" s="9">
        <f t="shared" si="11"/>
        <v>1777</v>
      </c>
      <c r="U105" s="9">
        <f t="shared" si="12"/>
        <v>520362400</v>
      </c>
      <c r="V105" s="10">
        <f t="shared" si="13"/>
        <v>0.8514623654591492</v>
      </c>
      <c r="W105" s="11">
        <f t="shared" si="8"/>
        <v>1617</v>
      </c>
      <c r="X105" s="11">
        <f t="shared" si="9"/>
        <v>479969000</v>
      </c>
      <c r="Y105" s="11">
        <f t="shared" si="10"/>
        <v>274006.80272108846</v>
      </c>
      <c r="Z105" s="12">
        <f t="shared" si="14"/>
        <v>0.07091211816995233</v>
      </c>
      <c r="AA105" s="11">
        <v>131920.24034334763</v>
      </c>
      <c r="AB105" s="18">
        <f t="shared" si="15"/>
        <v>1.077064156401879</v>
      </c>
      <c r="AC105" s="11">
        <v>127927.44531722054</v>
      </c>
    </row>
    <row r="106" spans="1:29" ht="12.75">
      <c r="A106" s="4" t="s">
        <v>229</v>
      </c>
      <c r="B106" s="4" t="s">
        <v>230</v>
      </c>
      <c r="C106" s="3" t="s">
        <v>208</v>
      </c>
      <c r="D106" s="13">
        <v>72</v>
      </c>
      <c r="E106" s="13">
        <v>3314800</v>
      </c>
      <c r="F106" s="13">
        <v>2382</v>
      </c>
      <c r="G106" s="13">
        <v>236006300</v>
      </c>
      <c r="H106" s="13">
        <v>4</v>
      </c>
      <c r="I106" s="13">
        <v>602200</v>
      </c>
      <c r="J106" s="13">
        <v>10</v>
      </c>
      <c r="K106" s="13">
        <v>134700</v>
      </c>
      <c r="L106" s="13">
        <v>76</v>
      </c>
      <c r="M106" s="13">
        <v>69595200</v>
      </c>
      <c r="N106" s="13">
        <v>58</v>
      </c>
      <c r="O106" s="13">
        <v>34221600</v>
      </c>
      <c r="P106" s="13">
        <v>9</v>
      </c>
      <c r="Q106" s="13">
        <v>4442100</v>
      </c>
      <c r="R106" s="13">
        <v>9</v>
      </c>
      <c r="S106" s="13">
        <v>30931500</v>
      </c>
      <c r="T106" s="9">
        <f t="shared" si="11"/>
        <v>2544</v>
      </c>
      <c r="U106" s="9">
        <f t="shared" si="12"/>
        <v>309653200</v>
      </c>
      <c r="V106" s="10">
        <f t="shared" si="13"/>
        <v>0.7641080408663627</v>
      </c>
      <c r="W106" s="11">
        <f t="shared" si="8"/>
        <v>2386</v>
      </c>
      <c r="X106" s="11">
        <f t="shared" si="9"/>
        <v>267540000</v>
      </c>
      <c r="Y106" s="11">
        <f t="shared" si="10"/>
        <v>99165.33948030176</v>
      </c>
      <c r="Z106" s="12">
        <f t="shared" si="14"/>
        <v>0.09989078104150062</v>
      </c>
      <c r="AA106" s="11">
        <v>99220.47738693467</v>
      </c>
      <c r="AB106" s="18">
        <f t="shared" si="15"/>
        <v>-0.0005557109589171415</v>
      </c>
      <c r="AC106" s="11">
        <v>98390.87852038672</v>
      </c>
    </row>
    <row r="107" spans="1:29" ht="12.75">
      <c r="A107" s="4" t="s">
        <v>231</v>
      </c>
      <c r="B107" s="4" t="s">
        <v>232</v>
      </c>
      <c r="C107" s="3" t="s">
        <v>208</v>
      </c>
      <c r="D107" s="13">
        <v>738</v>
      </c>
      <c r="E107" s="13">
        <v>20136700</v>
      </c>
      <c r="F107" s="13">
        <v>15091</v>
      </c>
      <c r="G107" s="13">
        <v>2220078600</v>
      </c>
      <c r="H107" s="13">
        <v>44</v>
      </c>
      <c r="I107" s="13">
        <v>5837400</v>
      </c>
      <c r="J107" s="13">
        <v>94</v>
      </c>
      <c r="K107" s="13">
        <v>832900</v>
      </c>
      <c r="L107" s="13">
        <v>520</v>
      </c>
      <c r="M107" s="13">
        <v>552654800</v>
      </c>
      <c r="N107" s="13">
        <v>484</v>
      </c>
      <c r="O107" s="13">
        <v>426241400</v>
      </c>
      <c r="P107" s="13">
        <v>18</v>
      </c>
      <c r="Q107" s="13">
        <v>20048300</v>
      </c>
      <c r="R107" s="13">
        <v>18</v>
      </c>
      <c r="S107" s="13">
        <v>106365100</v>
      </c>
      <c r="T107" s="9">
        <f t="shared" si="11"/>
        <v>16487</v>
      </c>
      <c r="U107" s="9">
        <f t="shared" si="12"/>
        <v>2799540400</v>
      </c>
      <c r="V107" s="10">
        <f t="shared" si="13"/>
        <v>0.7951005100694385</v>
      </c>
      <c r="W107" s="11">
        <f t="shared" si="8"/>
        <v>15135</v>
      </c>
      <c r="X107" s="11">
        <f t="shared" si="9"/>
        <v>2332281100</v>
      </c>
      <c r="Y107" s="11">
        <f t="shared" si="10"/>
        <v>147070.76313181367</v>
      </c>
      <c r="Z107" s="12">
        <f t="shared" si="14"/>
        <v>0.03799377212059522</v>
      </c>
      <c r="AA107" s="11">
        <v>146328.92528965243</v>
      </c>
      <c r="AB107" s="18">
        <f t="shared" si="15"/>
        <v>0.005069659608944739</v>
      </c>
      <c r="AC107" s="11">
        <v>144356.2407232492</v>
      </c>
    </row>
    <row r="108" spans="1:29" ht="12.75">
      <c r="A108" s="4" t="s">
        <v>233</v>
      </c>
      <c r="B108" s="4" t="s">
        <v>234</v>
      </c>
      <c r="C108" s="3" t="s">
        <v>208</v>
      </c>
      <c r="D108" s="13">
        <v>33</v>
      </c>
      <c r="E108" s="13">
        <v>784300</v>
      </c>
      <c r="F108" s="13">
        <v>201</v>
      </c>
      <c r="G108" s="13">
        <v>18862800</v>
      </c>
      <c r="H108" s="13">
        <v>0</v>
      </c>
      <c r="I108" s="13">
        <v>0</v>
      </c>
      <c r="J108" s="13">
        <v>0</v>
      </c>
      <c r="K108" s="13">
        <v>0</v>
      </c>
      <c r="L108" s="13">
        <v>9</v>
      </c>
      <c r="M108" s="13">
        <v>9245700</v>
      </c>
      <c r="N108" s="13">
        <v>8</v>
      </c>
      <c r="O108" s="13">
        <v>1379800</v>
      </c>
      <c r="P108" s="13">
        <v>1</v>
      </c>
      <c r="Q108" s="13">
        <v>7865900</v>
      </c>
      <c r="R108" s="13">
        <v>0</v>
      </c>
      <c r="S108" s="13">
        <v>0</v>
      </c>
      <c r="T108" s="9">
        <f t="shared" si="11"/>
        <v>243</v>
      </c>
      <c r="U108" s="9">
        <f t="shared" si="12"/>
        <v>28892800</v>
      </c>
      <c r="V108" s="10">
        <f t="shared" si="13"/>
        <v>0.6528546904419094</v>
      </c>
      <c r="W108" s="11">
        <f t="shared" si="8"/>
        <v>201</v>
      </c>
      <c r="X108" s="11">
        <f t="shared" si="9"/>
        <v>18862800</v>
      </c>
      <c r="Y108" s="11">
        <f t="shared" si="10"/>
        <v>93844.77611940299</v>
      </c>
      <c r="Z108" s="12">
        <f t="shared" si="14"/>
        <v>0</v>
      </c>
      <c r="AA108" s="11">
        <v>92881.5</v>
      </c>
      <c r="AB108" s="18">
        <f t="shared" si="15"/>
        <v>0.0103710224253806</v>
      </c>
      <c r="AC108" s="11">
        <v>92587.5</v>
      </c>
    </row>
    <row r="109" spans="1:29" ht="12.75">
      <c r="A109" s="4" t="s">
        <v>235</v>
      </c>
      <c r="B109" s="4" t="s">
        <v>236</v>
      </c>
      <c r="C109" s="3" t="s">
        <v>208</v>
      </c>
      <c r="D109" s="13">
        <v>269</v>
      </c>
      <c r="E109" s="13">
        <v>12523700</v>
      </c>
      <c r="F109" s="13">
        <v>4159</v>
      </c>
      <c r="G109" s="13">
        <v>476125350</v>
      </c>
      <c r="H109" s="13">
        <v>33</v>
      </c>
      <c r="I109" s="13">
        <v>5021200</v>
      </c>
      <c r="J109" s="13">
        <v>72</v>
      </c>
      <c r="K109" s="13">
        <v>895800</v>
      </c>
      <c r="L109" s="13">
        <v>160</v>
      </c>
      <c r="M109" s="13">
        <v>60395700</v>
      </c>
      <c r="N109" s="13">
        <v>130</v>
      </c>
      <c r="O109" s="13">
        <v>23271700</v>
      </c>
      <c r="P109" s="13">
        <v>21</v>
      </c>
      <c r="Q109" s="13">
        <v>30846700</v>
      </c>
      <c r="R109" s="13">
        <v>9</v>
      </c>
      <c r="S109" s="13">
        <v>6277300</v>
      </c>
      <c r="T109" s="9">
        <f t="shared" si="11"/>
        <v>4693</v>
      </c>
      <c r="U109" s="9">
        <f t="shared" si="12"/>
        <v>554961750</v>
      </c>
      <c r="V109" s="10">
        <f t="shared" si="13"/>
        <v>0.8669904727668168</v>
      </c>
      <c r="W109" s="11">
        <f t="shared" si="8"/>
        <v>4192</v>
      </c>
      <c r="X109" s="11">
        <f t="shared" si="9"/>
        <v>487423850</v>
      </c>
      <c r="Y109" s="11">
        <f t="shared" si="10"/>
        <v>114777.32585877863</v>
      </c>
      <c r="Z109" s="12">
        <f t="shared" si="14"/>
        <v>0.011311230008194258</v>
      </c>
      <c r="AA109" s="11">
        <v>112142.26539589443</v>
      </c>
      <c r="AB109" s="18">
        <f t="shared" si="15"/>
        <v>0.023497478435821468</v>
      </c>
      <c r="AC109" s="11">
        <v>108966.3616398243</v>
      </c>
    </row>
    <row r="110" spans="1:29" ht="12.75">
      <c r="A110" s="4" t="s">
        <v>237</v>
      </c>
      <c r="B110" s="4" t="s">
        <v>238</v>
      </c>
      <c r="C110" s="3" t="s">
        <v>208</v>
      </c>
      <c r="D110" s="13">
        <v>270</v>
      </c>
      <c r="E110" s="13">
        <v>10628000</v>
      </c>
      <c r="F110" s="13">
        <v>2140</v>
      </c>
      <c r="G110" s="13">
        <v>340352400</v>
      </c>
      <c r="H110" s="13">
        <v>24</v>
      </c>
      <c r="I110" s="13">
        <v>5157900</v>
      </c>
      <c r="J110" s="13">
        <v>39</v>
      </c>
      <c r="K110" s="13">
        <v>223200</v>
      </c>
      <c r="L110" s="13">
        <v>116</v>
      </c>
      <c r="M110" s="13">
        <v>67443100</v>
      </c>
      <c r="N110" s="13">
        <v>84</v>
      </c>
      <c r="O110" s="13">
        <v>40020700</v>
      </c>
      <c r="P110" s="13">
        <v>30</v>
      </c>
      <c r="Q110" s="13">
        <v>27174900</v>
      </c>
      <c r="R110" s="13">
        <v>2</v>
      </c>
      <c r="S110" s="13">
        <v>247500</v>
      </c>
      <c r="T110" s="9">
        <f t="shared" si="11"/>
        <v>2589</v>
      </c>
      <c r="U110" s="9">
        <f t="shared" si="12"/>
        <v>423804600</v>
      </c>
      <c r="V110" s="10">
        <f t="shared" si="13"/>
        <v>0.8152584941267744</v>
      </c>
      <c r="W110" s="11">
        <f t="shared" si="8"/>
        <v>2164</v>
      </c>
      <c r="X110" s="11">
        <f t="shared" si="9"/>
        <v>345757800</v>
      </c>
      <c r="Y110" s="11">
        <f t="shared" si="10"/>
        <v>159662.80036968578</v>
      </c>
      <c r="Z110" s="12">
        <f t="shared" si="14"/>
        <v>0.0005839955488921074</v>
      </c>
      <c r="AA110" s="11">
        <v>156637.33084461035</v>
      </c>
      <c r="AB110" s="18">
        <f t="shared" si="15"/>
        <v>0.019315124362511007</v>
      </c>
      <c r="AC110" s="11">
        <v>147402.8670291646</v>
      </c>
    </row>
    <row r="111" spans="1:29" ht="12.75">
      <c r="A111" s="4" t="s">
        <v>239</v>
      </c>
      <c r="B111" s="4" t="s">
        <v>240</v>
      </c>
      <c r="C111" s="3" t="s">
        <v>208</v>
      </c>
      <c r="D111" s="13">
        <v>239</v>
      </c>
      <c r="E111" s="13">
        <v>5357300</v>
      </c>
      <c r="F111" s="13">
        <v>3632</v>
      </c>
      <c r="G111" s="13">
        <v>601863900</v>
      </c>
      <c r="H111" s="13">
        <v>45</v>
      </c>
      <c r="I111" s="13">
        <v>10190000</v>
      </c>
      <c r="J111" s="13">
        <v>116</v>
      </c>
      <c r="K111" s="13">
        <v>1112600</v>
      </c>
      <c r="L111" s="13">
        <v>171</v>
      </c>
      <c r="M111" s="13">
        <v>121776600</v>
      </c>
      <c r="N111" s="13">
        <v>153</v>
      </c>
      <c r="O111" s="13">
        <v>71115200</v>
      </c>
      <c r="P111" s="13">
        <v>10</v>
      </c>
      <c r="Q111" s="13">
        <v>29051100</v>
      </c>
      <c r="R111" s="13">
        <v>8</v>
      </c>
      <c r="S111" s="13">
        <v>21610300</v>
      </c>
      <c r="T111" s="9">
        <f t="shared" si="11"/>
        <v>4203</v>
      </c>
      <c r="U111" s="9">
        <f t="shared" si="12"/>
        <v>740300400</v>
      </c>
      <c r="V111" s="10">
        <f t="shared" si="13"/>
        <v>0.8267642432720556</v>
      </c>
      <c r="W111" s="11">
        <f t="shared" si="8"/>
        <v>3677</v>
      </c>
      <c r="X111" s="11">
        <f t="shared" si="9"/>
        <v>633664200</v>
      </c>
      <c r="Y111" s="11">
        <f t="shared" si="10"/>
        <v>166454.6913244493</v>
      </c>
      <c r="Z111" s="12">
        <f t="shared" si="14"/>
        <v>0.029191258035251636</v>
      </c>
      <c r="AA111" s="11">
        <v>162206.4748201439</v>
      </c>
      <c r="AB111" s="18">
        <f t="shared" si="15"/>
        <v>0.026190178345321054</v>
      </c>
      <c r="AC111" s="11">
        <v>152633.06541019955</v>
      </c>
    </row>
    <row r="112" spans="1:29" ht="12.75">
      <c r="A112" s="4" t="s">
        <v>241</v>
      </c>
      <c r="B112" s="4" t="s">
        <v>242</v>
      </c>
      <c r="C112" s="3" t="s">
        <v>208</v>
      </c>
      <c r="D112" s="13">
        <v>321</v>
      </c>
      <c r="E112" s="13">
        <v>16130500</v>
      </c>
      <c r="F112" s="13">
        <v>3217</v>
      </c>
      <c r="G112" s="13">
        <v>554560315</v>
      </c>
      <c r="H112" s="13">
        <v>122</v>
      </c>
      <c r="I112" s="13">
        <v>25660900</v>
      </c>
      <c r="J112" s="13">
        <v>224</v>
      </c>
      <c r="K112" s="13">
        <v>2244700</v>
      </c>
      <c r="L112" s="13">
        <v>100</v>
      </c>
      <c r="M112" s="13">
        <v>50918000</v>
      </c>
      <c r="N112" s="13">
        <v>93</v>
      </c>
      <c r="O112" s="13">
        <v>47667900</v>
      </c>
      <c r="P112" s="13">
        <v>2</v>
      </c>
      <c r="Q112" s="13">
        <v>2331200</v>
      </c>
      <c r="R112" s="13">
        <v>5</v>
      </c>
      <c r="S112" s="13">
        <v>918900</v>
      </c>
      <c r="T112" s="9">
        <f t="shared" si="11"/>
        <v>3984</v>
      </c>
      <c r="U112" s="9">
        <f t="shared" si="12"/>
        <v>649514415</v>
      </c>
      <c r="V112" s="10">
        <f t="shared" si="13"/>
        <v>0.8933153777657113</v>
      </c>
      <c r="W112" s="11">
        <f t="shared" si="8"/>
        <v>3339</v>
      </c>
      <c r="X112" s="11">
        <f t="shared" si="9"/>
        <v>581140115</v>
      </c>
      <c r="Y112" s="11">
        <f t="shared" si="10"/>
        <v>173770.9538784067</v>
      </c>
      <c r="Z112" s="12">
        <f t="shared" si="14"/>
        <v>0.0014147492015246497</v>
      </c>
      <c r="AA112" s="11">
        <v>172024.10898603522</v>
      </c>
      <c r="AB112" s="18">
        <f t="shared" si="15"/>
        <v>0.010154651593128046</v>
      </c>
      <c r="AC112" s="11">
        <v>156597.90729483284</v>
      </c>
    </row>
    <row r="113" spans="1:29" ht="12.75">
      <c r="A113" s="4" t="s">
        <v>243</v>
      </c>
      <c r="B113" s="4" t="s">
        <v>244</v>
      </c>
      <c r="C113" s="3" t="s">
        <v>208</v>
      </c>
      <c r="D113" s="13">
        <v>119</v>
      </c>
      <c r="E113" s="13">
        <v>15374300</v>
      </c>
      <c r="F113" s="13">
        <v>4660</v>
      </c>
      <c r="G113" s="13">
        <v>946064700</v>
      </c>
      <c r="H113" s="13">
        <v>0</v>
      </c>
      <c r="I113" s="13">
        <v>0</v>
      </c>
      <c r="J113" s="13">
        <v>0</v>
      </c>
      <c r="K113" s="13">
        <v>0</v>
      </c>
      <c r="L113" s="13">
        <v>316</v>
      </c>
      <c r="M113" s="13">
        <v>641756500</v>
      </c>
      <c r="N113" s="13">
        <v>268</v>
      </c>
      <c r="O113" s="13">
        <v>341116500</v>
      </c>
      <c r="P113" s="13">
        <v>28</v>
      </c>
      <c r="Q113" s="13">
        <v>23340000</v>
      </c>
      <c r="R113" s="13">
        <v>20</v>
      </c>
      <c r="S113" s="13">
        <v>277300000</v>
      </c>
      <c r="T113" s="9">
        <f t="shared" si="11"/>
        <v>5095</v>
      </c>
      <c r="U113" s="9">
        <f t="shared" si="12"/>
        <v>1603195500</v>
      </c>
      <c r="V113" s="10">
        <f t="shared" si="13"/>
        <v>0.5901118734427585</v>
      </c>
      <c r="W113" s="11">
        <f t="shared" si="8"/>
        <v>4660</v>
      </c>
      <c r="X113" s="11">
        <f t="shared" si="9"/>
        <v>1223364700</v>
      </c>
      <c r="Y113" s="11">
        <f t="shared" si="10"/>
        <v>203018.17596566523</v>
      </c>
      <c r="Z113" s="12">
        <f t="shared" si="14"/>
        <v>0.17296705236510457</v>
      </c>
      <c r="AA113" s="11">
        <v>96450.08572653236</v>
      </c>
      <c r="AB113" s="18">
        <f t="shared" si="15"/>
        <v>1.1049040489325057</v>
      </c>
      <c r="AC113" s="11">
        <v>96136.27198627198</v>
      </c>
    </row>
    <row r="114" spans="1:29" ht="12.75">
      <c r="A114" s="4" t="s">
        <v>245</v>
      </c>
      <c r="B114" s="4" t="s">
        <v>246</v>
      </c>
      <c r="C114" s="3" t="s">
        <v>208</v>
      </c>
      <c r="D114" s="13">
        <v>674</v>
      </c>
      <c r="E114" s="13">
        <v>18501400</v>
      </c>
      <c r="F114" s="13">
        <v>7650</v>
      </c>
      <c r="G114" s="13">
        <v>1533665400</v>
      </c>
      <c r="H114" s="13">
        <v>102</v>
      </c>
      <c r="I114" s="13">
        <v>20779600</v>
      </c>
      <c r="J114" s="13">
        <v>179</v>
      </c>
      <c r="K114" s="13">
        <v>2678000</v>
      </c>
      <c r="L114" s="13">
        <v>337</v>
      </c>
      <c r="M114" s="13">
        <v>185809800</v>
      </c>
      <c r="N114" s="13">
        <v>320</v>
      </c>
      <c r="O114" s="13">
        <v>147051200</v>
      </c>
      <c r="P114" s="13">
        <v>10</v>
      </c>
      <c r="Q114" s="13">
        <v>8942700</v>
      </c>
      <c r="R114" s="13">
        <v>7</v>
      </c>
      <c r="S114" s="13">
        <v>29815900</v>
      </c>
      <c r="T114" s="9">
        <f t="shared" si="11"/>
        <v>8942</v>
      </c>
      <c r="U114" s="9">
        <f t="shared" si="12"/>
        <v>1761434200</v>
      </c>
      <c r="V114" s="10">
        <f t="shared" si="13"/>
        <v>0.8824882587155398</v>
      </c>
      <c r="W114" s="11">
        <f t="shared" si="8"/>
        <v>7752</v>
      </c>
      <c r="X114" s="11">
        <f t="shared" si="9"/>
        <v>1584260900</v>
      </c>
      <c r="Y114" s="11">
        <f t="shared" si="10"/>
        <v>200521.80082559338</v>
      </c>
      <c r="Z114" s="12">
        <f t="shared" si="14"/>
        <v>0.016927058643462244</v>
      </c>
      <c r="AA114" s="11">
        <v>198343.9112955518</v>
      </c>
      <c r="AB114" s="18">
        <f t="shared" si="15"/>
        <v>0.010980369983711307</v>
      </c>
      <c r="AC114" s="11">
        <v>192872.6474764425</v>
      </c>
    </row>
    <row r="115" spans="1:29" ht="12.75">
      <c r="A115" s="4" t="s">
        <v>247</v>
      </c>
      <c r="B115" s="4" t="s">
        <v>248</v>
      </c>
      <c r="C115" s="3" t="s">
        <v>208</v>
      </c>
      <c r="D115" s="13">
        <v>35</v>
      </c>
      <c r="E115" s="13">
        <v>745500</v>
      </c>
      <c r="F115" s="13">
        <v>1536</v>
      </c>
      <c r="G115" s="13">
        <v>227007700</v>
      </c>
      <c r="H115" s="13">
        <v>0</v>
      </c>
      <c r="I115" s="13">
        <v>0</v>
      </c>
      <c r="J115" s="13">
        <v>0</v>
      </c>
      <c r="K115" s="13">
        <v>0</v>
      </c>
      <c r="L115" s="13">
        <v>16</v>
      </c>
      <c r="M115" s="13">
        <v>4330300</v>
      </c>
      <c r="N115" s="13">
        <v>16</v>
      </c>
      <c r="O115" s="13">
        <v>4330300</v>
      </c>
      <c r="P115" s="13">
        <v>0</v>
      </c>
      <c r="Q115" s="13">
        <v>0</v>
      </c>
      <c r="R115" s="13">
        <v>0</v>
      </c>
      <c r="S115" s="13">
        <v>0</v>
      </c>
      <c r="T115" s="9">
        <f t="shared" si="11"/>
        <v>1587</v>
      </c>
      <c r="U115" s="9">
        <f t="shared" si="12"/>
        <v>232083500</v>
      </c>
      <c r="V115" s="10">
        <f t="shared" si="13"/>
        <v>0.9781294232463746</v>
      </c>
      <c r="W115" s="11">
        <f t="shared" si="8"/>
        <v>1536</v>
      </c>
      <c r="X115" s="11">
        <f t="shared" si="9"/>
        <v>227007700</v>
      </c>
      <c r="Y115" s="11">
        <f t="shared" si="10"/>
        <v>147791.47135416666</v>
      </c>
      <c r="Z115" s="12">
        <f t="shared" si="14"/>
        <v>0</v>
      </c>
      <c r="AA115" s="11">
        <v>147574.35064935064</v>
      </c>
      <c r="AB115" s="18">
        <f t="shared" si="15"/>
        <v>0.0014712631555595425</v>
      </c>
      <c r="AC115" s="11">
        <v>147382.27272727274</v>
      </c>
    </row>
    <row r="116" spans="1:29" ht="12.75">
      <c r="A116" s="4" t="s">
        <v>249</v>
      </c>
      <c r="B116" s="4" t="s">
        <v>250</v>
      </c>
      <c r="C116" s="3" t="s">
        <v>208</v>
      </c>
      <c r="D116" s="13">
        <v>409</v>
      </c>
      <c r="E116" s="13">
        <v>28608600</v>
      </c>
      <c r="F116" s="13">
        <v>6436</v>
      </c>
      <c r="G116" s="13">
        <v>1392237900</v>
      </c>
      <c r="H116" s="13">
        <v>41</v>
      </c>
      <c r="I116" s="13">
        <v>17528200</v>
      </c>
      <c r="J116" s="13">
        <v>105</v>
      </c>
      <c r="K116" s="13">
        <v>1221800</v>
      </c>
      <c r="L116" s="13">
        <v>357</v>
      </c>
      <c r="M116" s="13">
        <v>483532700</v>
      </c>
      <c r="N116" s="13">
        <v>249</v>
      </c>
      <c r="O116" s="13">
        <v>275568200</v>
      </c>
      <c r="P116" s="13">
        <v>85</v>
      </c>
      <c r="Q116" s="13">
        <v>167951300</v>
      </c>
      <c r="R116" s="13">
        <v>23</v>
      </c>
      <c r="S116" s="13">
        <v>40013200</v>
      </c>
      <c r="T116" s="9">
        <f t="shared" si="11"/>
        <v>7348</v>
      </c>
      <c r="U116" s="9">
        <f t="shared" si="12"/>
        <v>1923129200</v>
      </c>
      <c r="V116" s="10">
        <f t="shared" si="13"/>
        <v>0.7330584445392436</v>
      </c>
      <c r="W116" s="11">
        <f t="shared" si="8"/>
        <v>6477</v>
      </c>
      <c r="X116" s="11">
        <f t="shared" si="9"/>
        <v>1449779300</v>
      </c>
      <c r="Y116" s="11">
        <f t="shared" si="10"/>
        <v>217657.26416550874</v>
      </c>
      <c r="Z116" s="12">
        <f t="shared" si="14"/>
        <v>0.020806298401584253</v>
      </c>
      <c r="AA116" s="11">
        <v>215623.6434108527</v>
      </c>
      <c r="AB116" s="18">
        <f t="shared" si="15"/>
        <v>0.009431343995895384</v>
      </c>
      <c r="AC116" s="11">
        <v>207598.89042995838</v>
      </c>
    </row>
    <row r="117" spans="1:29" ht="12.75">
      <c r="A117" s="4" t="s">
        <v>251</v>
      </c>
      <c r="B117" s="4" t="s">
        <v>252</v>
      </c>
      <c r="C117" s="3" t="s">
        <v>208</v>
      </c>
      <c r="D117" s="13">
        <v>193</v>
      </c>
      <c r="E117" s="13">
        <v>5473000</v>
      </c>
      <c r="F117" s="13">
        <v>3085</v>
      </c>
      <c r="G117" s="13">
        <v>250726100</v>
      </c>
      <c r="H117" s="13">
        <v>1</v>
      </c>
      <c r="I117" s="13">
        <v>142700</v>
      </c>
      <c r="J117" s="13">
        <v>3</v>
      </c>
      <c r="K117" s="13">
        <v>14200</v>
      </c>
      <c r="L117" s="13">
        <v>260</v>
      </c>
      <c r="M117" s="13">
        <v>60286200</v>
      </c>
      <c r="N117" s="13">
        <v>208</v>
      </c>
      <c r="O117" s="13">
        <v>43281500</v>
      </c>
      <c r="P117" s="13">
        <v>12</v>
      </c>
      <c r="Q117" s="13">
        <v>4847700</v>
      </c>
      <c r="R117" s="13">
        <v>40</v>
      </c>
      <c r="S117" s="13">
        <v>12157000</v>
      </c>
      <c r="T117" s="9">
        <f t="shared" si="11"/>
        <v>3542</v>
      </c>
      <c r="U117" s="9">
        <f t="shared" si="12"/>
        <v>316642200</v>
      </c>
      <c r="V117" s="10">
        <f t="shared" si="13"/>
        <v>0.7922784770949671</v>
      </c>
      <c r="W117" s="11">
        <f t="shared" si="8"/>
        <v>3086</v>
      </c>
      <c r="X117" s="11">
        <f t="shared" si="9"/>
        <v>263025800</v>
      </c>
      <c r="Y117" s="11">
        <f t="shared" si="10"/>
        <v>81292.54698639015</v>
      </c>
      <c r="Z117" s="12">
        <f t="shared" si="14"/>
        <v>0.0383934927182795</v>
      </c>
      <c r="AA117" s="11">
        <v>79849.44707740916</v>
      </c>
      <c r="AB117" s="18">
        <f t="shared" si="15"/>
        <v>0.018072760198101244</v>
      </c>
      <c r="AC117" s="11">
        <v>79311.41065830721</v>
      </c>
    </row>
    <row r="118" spans="1:29" ht="12.75">
      <c r="A118" s="4" t="s">
        <v>253</v>
      </c>
      <c r="B118" s="4" t="s">
        <v>254</v>
      </c>
      <c r="C118" s="3" t="s">
        <v>208</v>
      </c>
      <c r="D118" s="13">
        <v>986</v>
      </c>
      <c r="E118" s="13">
        <v>70976100</v>
      </c>
      <c r="F118" s="13">
        <v>16078</v>
      </c>
      <c r="G118" s="13">
        <v>2231955800</v>
      </c>
      <c r="H118" s="13">
        <v>22</v>
      </c>
      <c r="I118" s="13">
        <v>5162200</v>
      </c>
      <c r="J118" s="13">
        <v>56</v>
      </c>
      <c r="K118" s="13">
        <v>552600</v>
      </c>
      <c r="L118" s="13">
        <v>463</v>
      </c>
      <c r="M118" s="13">
        <v>1005929900</v>
      </c>
      <c r="N118" s="13">
        <v>407</v>
      </c>
      <c r="O118" s="13">
        <v>844313300</v>
      </c>
      <c r="P118" s="13">
        <v>49</v>
      </c>
      <c r="Q118" s="13">
        <v>109674600</v>
      </c>
      <c r="R118" s="13">
        <v>7</v>
      </c>
      <c r="S118" s="13">
        <v>51942000</v>
      </c>
      <c r="T118" s="9">
        <f t="shared" si="11"/>
        <v>17605</v>
      </c>
      <c r="U118" s="9">
        <f t="shared" si="12"/>
        <v>3314576600</v>
      </c>
      <c r="V118" s="10">
        <f t="shared" si="13"/>
        <v>0.674933262969394</v>
      </c>
      <c r="W118" s="11">
        <f t="shared" si="8"/>
        <v>16100</v>
      </c>
      <c r="X118" s="11">
        <f t="shared" si="9"/>
        <v>2289060000</v>
      </c>
      <c r="Y118" s="11">
        <f t="shared" si="10"/>
        <v>138951.42857142858</v>
      </c>
      <c r="Z118" s="12">
        <f t="shared" si="14"/>
        <v>0.01567077979130125</v>
      </c>
      <c r="AA118" s="11">
        <v>138354.88072130736</v>
      </c>
      <c r="AB118" s="18">
        <f t="shared" si="15"/>
        <v>0.004311722485040954</v>
      </c>
      <c r="AC118" s="11">
        <v>136947.64018253423</v>
      </c>
    </row>
    <row r="119" spans="1:29" ht="12.75">
      <c r="A119" s="4" t="s">
        <v>255</v>
      </c>
      <c r="B119" s="4" t="s">
        <v>256</v>
      </c>
      <c r="C119" s="3" t="s">
        <v>208</v>
      </c>
      <c r="D119" s="13">
        <v>68</v>
      </c>
      <c r="E119" s="13">
        <v>2513600</v>
      </c>
      <c r="F119" s="13">
        <v>217</v>
      </c>
      <c r="G119" s="13">
        <v>35070700</v>
      </c>
      <c r="H119" s="13">
        <v>17</v>
      </c>
      <c r="I119" s="13">
        <v>3516600</v>
      </c>
      <c r="J119" s="13">
        <v>35</v>
      </c>
      <c r="K119" s="13">
        <v>623000</v>
      </c>
      <c r="L119" s="13">
        <v>25</v>
      </c>
      <c r="M119" s="13">
        <v>12279500</v>
      </c>
      <c r="N119" s="13">
        <v>24</v>
      </c>
      <c r="O119" s="13">
        <v>12191500</v>
      </c>
      <c r="P119" s="13">
        <v>1</v>
      </c>
      <c r="Q119" s="13">
        <v>88000</v>
      </c>
      <c r="R119" s="13">
        <v>0</v>
      </c>
      <c r="S119" s="13">
        <v>0</v>
      </c>
      <c r="T119" s="9">
        <f t="shared" si="11"/>
        <v>362</v>
      </c>
      <c r="U119" s="9">
        <f t="shared" si="12"/>
        <v>54003400</v>
      </c>
      <c r="V119" s="10">
        <f t="shared" si="13"/>
        <v>0.7145346404115297</v>
      </c>
      <c r="W119" s="11">
        <f t="shared" si="8"/>
        <v>234</v>
      </c>
      <c r="X119" s="11">
        <f t="shared" si="9"/>
        <v>38587300</v>
      </c>
      <c r="Y119" s="11">
        <f t="shared" si="10"/>
        <v>164902.99145299144</v>
      </c>
      <c r="Z119" s="12">
        <f t="shared" si="14"/>
        <v>0</v>
      </c>
      <c r="AA119" s="11">
        <v>164390.55793991417</v>
      </c>
      <c r="AB119" s="18">
        <f t="shared" si="15"/>
        <v>0.0031171712019163827</v>
      </c>
      <c r="AC119" s="11">
        <v>137240.74074074073</v>
      </c>
    </row>
    <row r="120" spans="1:29" ht="12.75">
      <c r="A120" s="4" t="s">
        <v>257</v>
      </c>
      <c r="B120" s="4" t="s">
        <v>258</v>
      </c>
      <c r="C120" s="3" t="s">
        <v>208</v>
      </c>
      <c r="D120" s="13">
        <v>107</v>
      </c>
      <c r="E120" s="13">
        <v>4328050</v>
      </c>
      <c r="F120" s="13">
        <v>942</v>
      </c>
      <c r="G120" s="13">
        <v>162828650</v>
      </c>
      <c r="H120" s="13">
        <v>94</v>
      </c>
      <c r="I120" s="13">
        <v>18051600</v>
      </c>
      <c r="J120" s="13">
        <v>177</v>
      </c>
      <c r="K120" s="13">
        <v>2914050</v>
      </c>
      <c r="L120" s="13">
        <v>70</v>
      </c>
      <c r="M120" s="13">
        <v>34780300</v>
      </c>
      <c r="N120" s="13">
        <v>60</v>
      </c>
      <c r="O120" s="13">
        <v>27434000</v>
      </c>
      <c r="P120" s="13">
        <v>0</v>
      </c>
      <c r="Q120" s="13">
        <v>0</v>
      </c>
      <c r="R120" s="13">
        <v>10</v>
      </c>
      <c r="S120" s="13">
        <v>7346300</v>
      </c>
      <c r="T120" s="9">
        <f t="shared" si="11"/>
        <v>1390</v>
      </c>
      <c r="U120" s="9">
        <f t="shared" si="12"/>
        <v>222902650</v>
      </c>
      <c r="V120" s="10">
        <f t="shared" si="13"/>
        <v>0.8114764449861857</v>
      </c>
      <c r="W120" s="11">
        <f t="shared" si="8"/>
        <v>1036</v>
      </c>
      <c r="X120" s="11">
        <f t="shared" si="9"/>
        <v>188226550</v>
      </c>
      <c r="Y120" s="11">
        <f t="shared" si="10"/>
        <v>174594.83590733592</v>
      </c>
      <c r="Z120" s="12">
        <f t="shared" si="14"/>
        <v>0.03295743680032517</v>
      </c>
      <c r="AA120" s="11">
        <v>173365.1128557409</v>
      </c>
      <c r="AB120" s="18">
        <f t="shared" si="15"/>
        <v>0.00709325556531246</v>
      </c>
      <c r="AC120" s="11">
        <v>144328.23691460054</v>
      </c>
    </row>
    <row r="121" spans="1:29" ht="12.75">
      <c r="A121" s="4" t="s">
        <v>259</v>
      </c>
      <c r="B121" s="4" t="s">
        <v>260</v>
      </c>
      <c r="C121" s="3" t="s">
        <v>208</v>
      </c>
      <c r="D121" s="13">
        <v>150</v>
      </c>
      <c r="E121" s="13">
        <v>4032600</v>
      </c>
      <c r="F121" s="13">
        <v>2777</v>
      </c>
      <c r="G121" s="13">
        <v>270502170</v>
      </c>
      <c r="H121" s="13">
        <v>0</v>
      </c>
      <c r="I121" s="13">
        <v>0</v>
      </c>
      <c r="J121" s="13">
        <v>6</v>
      </c>
      <c r="K121" s="13">
        <v>209000</v>
      </c>
      <c r="L121" s="13">
        <v>185</v>
      </c>
      <c r="M121" s="13">
        <v>38531800</v>
      </c>
      <c r="N121" s="13">
        <v>116</v>
      </c>
      <c r="O121" s="13">
        <v>19121000</v>
      </c>
      <c r="P121" s="13">
        <v>25</v>
      </c>
      <c r="Q121" s="13">
        <v>6250400</v>
      </c>
      <c r="R121" s="13">
        <v>44</v>
      </c>
      <c r="S121" s="13">
        <v>13160400</v>
      </c>
      <c r="T121" s="9">
        <f t="shared" si="11"/>
        <v>3118</v>
      </c>
      <c r="U121" s="9">
        <f t="shared" si="12"/>
        <v>313275570</v>
      </c>
      <c r="V121" s="10">
        <f t="shared" si="13"/>
        <v>0.8634639783753326</v>
      </c>
      <c r="W121" s="11">
        <f t="shared" si="8"/>
        <v>2777</v>
      </c>
      <c r="X121" s="11">
        <f t="shared" si="9"/>
        <v>283662570</v>
      </c>
      <c r="Y121" s="11">
        <f t="shared" si="10"/>
        <v>97408.05545552754</v>
      </c>
      <c r="Z121" s="12">
        <f t="shared" si="14"/>
        <v>0.04200902100345712</v>
      </c>
      <c r="AA121" s="11">
        <v>97287.16702663786</v>
      </c>
      <c r="AB121" s="18">
        <f t="shared" si="15"/>
        <v>0.0012425937827604807</v>
      </c>
      <c r="AC121" s="11">
        <v>96887.33836206897</v>
      </c>
    </row>
    <row r="122" spans="1:29" ht="12.75">
      <c r="A122" s="4" t="s">
        <v>261</v>
      </c>
      <c r="B122" s="4" t="s">
        <v>262</v>
      </c>
      <c r="C122" s="3" t="s">
        <v>208</v>
      </c>
      <c r="D122" s="13">
        <v>190</v>
      </c>
      <c r="E122" s="13">
        <v>2993200</v>
      </c>
      <c r="F122" s="13">
        <v>343</v>
      </c>
      <c r="G122" s="13">
        <v>33102200</v>
      </c>
      <c r="H122" s="13">
        <v>1</v>
      </c>
      <c r="I122" s="13">
        <v>128700</v>
      </c>
      <c r="J122" s="13">
        <v>5</v>
      </c>
      <c r="K122" s="13">
        <v>10800</v>
      </c>
      <c r="L122" s="13">
        <v>56</v>
      </c>
      <c r="M122" s="13">
        <v>10046800</v>
      </c>
      <c r="N122" s="13">
        <v>46</v>
      </c>
      <c r="O122" s="13">
        <v>7293000</v>
      </c>
      <c r="P122" s="13">
        <v>0</v>
      </c>
      <c r="Q122" s="13">
        <v>0</v>
      </c>
      <c r="R122" s="13">
        <v>10</v>
      </c>
      <c r="S122" s="13">
        <v>2753800</v>
      </c>
      <c r="T122" s="9">
        <f t="shared" si="11"/>
        <v>595</v>
      </c>
      <c r="U122" s="9">
        <f t="shared" si="12"/>
        <v>46281700</v>
      </c>
      <c r="V122" s="10">
        <f t="shared" si="13"/>
        <v>0.718013815395718</v>
      </c>
      <c r="W122" s="11">
        <f t="shared" si="8"/>
        <v>344</v>
      </c>
      <c r="X122" s="11">
        <f t="shared" si="9"/>
        <v>35984700</v>
      </c>
      <c r="Y122" s="11">
        <f t="shared" si="10"/>
        <v>96601.45348837209</v>
      </c>
      <c r="Z122" s="12">
        <f t="shared" si="14"/>
        <v>0.059500839424653805</v>
      </c>
      <c r="AA122" s="11">
        <v>93590.71856287424</v>
      </c>
      <c r="AB122" s="18">
        <f t="shared" si="15"/>
        <v>0.03216916134130582</v>
      </c>
      <c r="AC122" s="11">
        <v>86584.375</v>
      </c>
    </row>
    <row r="123" spans="1:29" ht="12.75">
      <c r="A123" s="4" t="s">
        <v>263</v>
      </c>
      <c r="B123" s="4" t="s">
        <v>264</v>
      </c>
      <c r="C123" s="3" t="s">
        <v>208</v>
      </c>
      <c r="D123" s="13">
        <v>2959</v>
      </c>
      <c r="E123" s="13">
        <v>19319800</v>
      </c>
      <c r="F123" s="13">
        <v>7934</v>
      </c>
      <c r="G123" s="13">
        <v>743061601</v>
      </c>
      <c r="H123" s="13">
        <v>127</v>
      </c>
      <c r="I123" s="13">
        <v>14719100</v>
      </c>
      <c r="J123" s="13">
        <v>255</v>
      </c>
      <c r="K123" s="13">
        <v>3209000</v>
      </c>
      <c r="L123" s="13">
        <v>168</v>
      </c>
      <c r="M123" s="13">
        <v>72285735</v>
      </c>
      <c r="N123" s="13">
        <v>149</v>
      </c>
      <c r="O123" s="13">
        <v>49085635</v>
      </c>
      <c r="P123" s="13">
        <v>5</v>
      </c>
      <c r="Q123" s="13">
        <v>4323800</v>
      </c>
      <c r="R123" s="13">
        <v>14</v>
      </c>
      <c r="S123" s="13">
        <v>18876300</v>
      </c>
      <c r="T123" s="9">
        <f t="shared" si="11"/>
        <v>11443</v>
      </c>
      <c r="U123" s="9">
        <f t="shared" si="12"/>
        <v>852595236</v>
      </c>
      <c r="V123" s="10">
        <f t="shared" si="13"/>
        <v>0.8887930274571696</v>
      </c>
      <c r="W123" s="11">
        <f t="shared" si="8"/>
        <v>8061</v>
      </c>
      <c r="X123" s="11">
        <f t="shared" si="9"/>
        <v>776657001</v>
      </c>
      <c r="Y123" s="11">
        <f t="shared" si="10"/>
        <v>94005.79344994418</v>
      </c>
      <c r="Z123" s="12">
        <f t="shared" si="14"/>
        <v>0.022139814067645106</v>
      </c>
      <c r="AA123" s="11">
        <v>93122.96222664016</v>
      </c>
      <c r="AB123" s="18">
        <f t="shared" si="15"/>
        <v>0.009480274276020224</v>
      </c>
      <c r="AC123" s="11">
        <v>89702.15480405324</v>
      </c>
    </row>
    <row r="124" spans="1:29" ht="12.75">
      <c r="A124" s="4" t="s">
        <v>265</v>
      </c>
      <c r="B124" s="4" t="s">
        <v>266</v>
      </c>
      <c r="C124" s="3" t="s">
        <v>208</v>
      </c>
      <c r="D124" s="13">
        <v>91</v>
      </c>
      <c r="E124" s="13">
        <v>3518700</v>
      </c>
      <c r="F124" s="13">
        <v>2452</v>
      </c>
      <c r="G124" s="13">
        <v>375300450</v>
      </c>
      <c r="H124" s="13">
        <v>0</v>
      </c>
      <c r="I124" s="13">
        <v>0</v>
      </c>
      <c r="J124" s="13">
        <v>0</v>
      </c>
      <c r="K124" s="13">
        <v>0</v>
      </c>
      <c r="L124" s="13">
        <v>205</v>
      </c>
      <c r="M124" s="13">
        <v>71397900</v>
      </c>
      <c r="N124" s="13">
        <v>163</v>
      </c>
      <c r="O124" s="13">
        <v>43841900</v>
      </c>
      <c r="P124" s="13">
        <v>15</v>
      </c>
      <c r="Q124" s="13">
        <v>13560500</v>
      </c>
      <c r="R124" s="13">
        <v>27</v>
      </c>
      <c r="S124" s="13">
        <v>13995500</v>
      </c>
      <c r="T124" s="9">
        <f t="shared" si="11"/>
        <v>2748</v>
      </c>
      <c r="U124" s="9">
        <f t="shared" si="12"/>
        <v>450217050</v>
      </c>
      <c r="V124" s="10">
        <f t="shared" si="13"/>
        <v>0.8335989274506597</v>
      </c>
      <c r="W124" s="11">
        <f t="shared" si="8"/>
        <v>2452</v>
      </c>
      <c r="X124" s="11">
        <f t="shared" si="9"/>
        <v>389295950</v>
      </c>
      <c r="Y124" s="11">
        <f t="shared" si="10"/>
        <v>153058.9110929853</v>
      </c>
      <c r="Z124" s="12">
        <f t="shared" si="14"/>
        <v>0.03108611724056208</v>
      </c>
      <c r="AA124" s="11">
        <v>153074.59116925593</v>
      </c>
      <c r="AB124" s="18">
        <f t="shared" si="15"/>
        <v>-0.00010243421949295661</v>
      </c>
      <c r="AC124" s="11">
        <v>91378.7780024262</v>
      </c>
    </row>
    <row r="125" spans="1:29" ht="12.75">
      <c r="A125" s="4" t="s">
        <v>267</v>
      </c>
      <c r="B125" s="4" t="s">
        <v>268</v>
      </c>
      <c r="C125" s="3" t="s">
        <v>208</v>
      </c>
      <c r="D125" s="13">
        <v>22</v>
      </c>
      <c r="E125" s="13">
        <v>753300</v>
      </c>
      <c r="F125" s="13">
        <v>875</v>
      </c>
      <c r="G125" s="13">
        <v>118543400</v>
      </c>
      <c r="H125" s="13">
        <v>0</v>
      </c>
      <c r="I125" s="13">
        <v>0</v>
      </c>
      <c r="J125" s="13">
        <v>0</v>
      </c>
      <c r="K125" s="13">
        <v>0</v>
      </c>
      <c r="L125" s="13">
        <v>61</v>
      </c>
      <c r="M125" s="13">
        <v>12033800</v>
      </c>
      <c r="N125" s="13">
        <v>48</v>
      </c>
      <c r="O125" s="13">
        <v>7728000</v>
      </c>
      <c r="P125" s="13">
        <v>1</v>
      </c>
      <c r="Q125" s="13">
        <v>932000</v>
      </c>
      <c r="R125" s="13">
        <v>12</v>
      </c>
      <c r="S125" s="13">
        <v>3373800</v>
      </c>
      <c r="T125" s="9">
        <f t="shared" si="11"/>
        <v>958</v>
      </c>
      <c r="U125" s="9">
        <f t="shared" si="12"/>
        <v>131330500</v>
      </c>
      <c r="V125" s="10">
        <f t="shared" si="13"/>
        <v>0.9026341938848934</v>
      </c>
      <c r="W125" s="11">
        <f t="shared" si="8"/>
        <v>875</v>
      </c>
      <c r="X125" s="11">
        <f t="shared" si="9"/>
        <v>121917200</v>
      </c>
      <c r="Y125" s="11">
        <f t="shared" si="10"/>
        <v>135478.17142857143</v>
      </c>
      <c r="Z125" s="12">
        <f t="shared" si="14"/>
        <v>0.025689386699966878</v>
      </c>
      <c r="AA125" s="11">
        <v>134945.6</v>
      </c>
      <c r="AB125" s="18">
        <f t="shared" si="15"/>
        <v>0.00394656386404166</v>
      </c>
      <c r="AC125" s="11">
        <v>134819.1780821918</v>
      </c>
    </row>
    <row r="126" spans="1:29" ht="12.75">
      <c r="A126" s="4" t="s">
        <v>269</v>
      </c>
      <c r="B126" s="4" t="s">
        <v>270</v>
      </c>
      <c r="C126" s="3" t="s">
        <v>208</v>
      </c>
      <c r="D126" s="13">
        <v>224</v>
      </c>
      <c r="E126" s="13">
        <v>5202250</v>
      </c>
      <c r="F126" s="13">
        <v>1946</v>
      </c>
      <c r="G126" s="13">
        <v>370185700</v>
      </c>
      <c r="H126" s="13">
        <v>94</v>
      </c>
      <c r="I126" s="13">
        <v>14855800</v>
      </c>
      <c r="J126" s="13">
        <v>181</v>
      </c>
      <c r="K126" s="13">
        <v>1648450</v>
      </c>
      <c r="L126" s="13">
        <v>47</v>
      </c>
      <c r="M126" s="13">
        <v>9165100</v>
      </c>
      <c r="N126" s="13">
        <v>40</v>
      </c>
      <c r="O126" s="13">
        <v>7794900</v>
      </c>
      <c r="P126" s="13">
        <v>7</v>
      </c>
      <c r="Q126" s="13">
        <v>1370200</v>
      </c>
      <c r="R126" s="13">
        <v>0</v>
      </c>
      <c r="S126" s="13">
        <v>0</v>
      </c>
      <c r="T126" s="9">
        <f t="shared" si="11"/>
        <v>2492</v>
      </c>
      <c r="U126" s="9">
        <f t="shared" si="12"/>
        <v>401057300</v>
      </c>
      <c r="V126" s="10">
        <f t="shared" si="13"/>
        <v>0.9600660553990664</v>
      </c>
      <c r="W126" s="11">
        <f t="shared" si="8"/>
        <v>2040</v>
      </c>
      <c r="X126" s="11">
        <f t="shared" si="9"/>
        <v>385041500</v>
      </c>
      <c r="Y126" s="11">
        <f t="shared" si="10"/>
        <v>188745.83333333334</v>
      </c>
      <c r="Z126" s="12">
        <f t="shared" si="14"/>
        <v>0</v>
      </c>
      <c r="AA126" s="11">
        <v>187947.07616707616</v>
      </c>
      <c r="AB126" s="18">
        <f t="shared" si="15"/>
        <v>0.004249904720768993</v>
      </c>
      <c r="AC126" s="11">
        <v>173458.12559923297</v>
      </c>
    </row>
    <row r="127" spans="1:29" ht="12.75">
      <c r="A127" s="4" t="s">
        <v>271</v>
      </c>
      <c r="B127" s="4" t="s">
        <v>272</v>
      </c>
      <c r="C127" s="3" t="s">
        <v>208</v>
      </c>
      <c r="D127" s="13">
        <v>606</v>
      </c>
      <c r="E127" s="13">
        <v>20693200</v>
      </c>
      <c r="F127" s="13">
        <v>4314</v>
      </c>
      <c r="G127" s="13">
        <v>601442700</v>
      </c>
      <c r="H127" s="13">
        <v>194</v>
      </c>
      <c r="I127" s="13">
        <v>40096600</v>
      </c>
      <c r="J127" s="13">
        <v>362</v>
      </c>
      <c r="K127" s="13">
        <v>6079800</v>
      </c>
      <c r="L127" s="13">
        <v>170</v>
      </c>
      <c r="M127" s="13">
        <v>54782400</v>
      </c>
      <c r="N127" s="13">
        <v>147</v>
      </c>
      <c r="O127" s="13">
        <v>47576600</v>
      </c>
      <c r="P127" s="13">
        <v>23</v>
      </c>
      <c r="Q127" s="13">
        <v>7205800</v>
      </c>
      <c r="R127" s="13">
        <v>0</v>
      </c>
      <c r="S127" s="13">
        <v>0</v>
      </c>
      <c r="T127" s="9">
        <f t="shared" si="11"/>
        <v>5646</v>
      </c>
      <c r="U127" s="9">
        <f t="shared" si="12"/>
        <v>723094700</v>
      </c>
      <c r="V127" s="10">
        <f t="shared" si="13"/>
        <v>0.8872133898920846</v>
      </c>
      <c r="W127" s="11">
        <f t="shared" si="8"/>
        <v>4508</v>
      </c>
      <c r="X127" s="11">
        <f t="shared" si="9"/>
        <v>641539300</v>
      </c>
      <c r="Y127" s="11">
        <f t="shared" si="10"/>
        <v>142311.2910381544</v>
      </c>
      <c r="Z127" s="12">
        <f t="shared" si="14"/>
        <v>0</v>
      </c>
      <c r="AA127" s="11">
        <v>141612.2086570477</v>
      </c>
      <c r="AB127" s="18">
        <f t="shared" si="15"/>
        <v>0.0049365968353738306</v>
      </c>
      <c r="AC127" s="11">
        <v>129528.94399315947</v>
      </c>
    </row>
    <row r="128" spans="1:29" ht="12.75">
      <c r="A128" s="4" t="s">
        <v>273</v>
      </c>
      <c r="B128" s="4" t="s">
        <v>274</v>
      </c>
      <c r="C128" s="3" t="s">
        <v>208</v>
      </c>
      <c r="D128" s="13">
        <v>114</v>
      </c>
      <c r="E128" s="13">
        <v>8718460</v>
      </c>
      <c r="F128" s="13">
        <v>1004</v>
      </c>
      <c r="G128" s="13">
        <v>318183000</v>
      </c>
      <c r="H128" s="13">
        <v>155</v>
      </c>
      <c r="I128" s="13">
        <v>49888600</v>
      </c>
      <c r="J128" s="13">
        <v>328</v>
      </c>
      <c r="K128" s="13">
        <v>6723889</v>
      </c>
      <c r="L128" s="13">
        <v>81</v>
      </c>
      <c r="M128" s="13">
        <v>45899080</v>
      </c>
      <c r="N128" s="13">
        <v>81</v>
      </c>
      <c r="O128" s="13">
        <v>45899080</v>
      </c>
      <c r="P128" s="13">
        <v>0</v>
      </c>
      <c r="Q128" s="13">
        <v>0</v>
      </c>
      <c r="R128" s="13">
        <v>0</v>
      </c>
      <c r="S128" s="13">
        <v>0</v>
      </c>
      <c r="T128" s="9">
        <f t="shared" si="11"/>
        <v>1682</v>
      </c>
      <c r="U128" s="9">
        <f t="shared" si="12"/>
        <v>429413029</v>
      </c>
      <c r="V128" s="10">
        <f t="shared" si="13"/>
        <v>0.8571505174334149</v>
      </c>
      <c r="W128" s="11">
        <f t="shared" si="8"/>
        <v>1159</v>
      </c>
      <c r="X128" s="11">
        <f t="shared" si="9"/>
        <v>368071600</v>
      </c>
      <c r="Y128" s="11">
        <f t="shared" si="10"/>
        <v>317576.87661777396</v>
      </c>
      <c r="Z128" s="12">
        <f t="shared" si="14"/>
        <v>0</v>
      </c>
      <c r="AA128" s="11">
        <v>317229.3506493507</v>
      </c>
      <c r="AB128" s="18">
        <f t="shared" si="15"/>
        <v>0.0010955038293648481</v>
      </c>
      <c r="AC128" s="11">
        <v>124702.9798657718</v>
      </c>
    </row>
    <row r="129" spans="1:29" ht="12.75">
      <c r="A129" s="4" t="s">
        <v>275</v>
      </c>
      <c r="B129" s="4" t="s">
        <v>276</v>
      </c>
      <c r="C129" s="3" t="s">
        <v>208</v>
      </c>
      <c r="D129" s="13">
        <v>274</v>
      </c>
      <c r="E129" s="13">
        <v>12507600</v>
      </c>
      <c r="F129" s="13">
        <v>2262</v>
      </c>
      <c r="G129" s="13">
        <v>668524000</v>
      </c>
      <c r="H129" s="13">
        <v>78</v>
      </c>
      <c r="I129" s="13">
        <v>18285900</v>
      </c>
      <c r="J129" s="13">
        <v>187</v>
      </c>
      <c r="K129" s="13">
        <v>2735500</v>
      </c>
      <c r="L129" s="13">
        <v>57</v>
      </c>
      <c r="M129" s="13">
        <v>19966900</v>
      </c>
      <c r="N129" s="13">
        <v>54</v>
      </c>
      <c r="O129" s="13">
        <v>19187800</v>
      </c>
      <c r="P129" s="13">
        <v>3</v>
      </c>
      <c r="Q129" s="13">
        <v>779100</v>
      </c>
      <c r="R129" s="13">
        <v>0</v>
      </c>
      <c r="S129" s="13">
        <v>0</v>
      </c>
      <c r="T129" s="9">
        <f t="shared" si="11"/>
        <v>2858</v>
      </c>
      <c r="U129" s="9">
        <f t="shared" si="12"/>
        <v>722019900</v>
      </c>
      <c r="V129" s="10">
        <f t="shared" si="13"/>
        <v>0.9512340310841848</v>
      </c>
      <c r="W129" s="11">
        <f t="shared" si="8"/>
        <v>2340</v>
      </c>
      <c r="X129" s="11">
        <f t="shared" si="9"/>
        <v>686809900</v>
      </c>
      <c r="Y129" s="11">
        <f t="shared" si="10"/>
        <v>293508.50427350425</v>
      </c>
      <c r="Z129" s="12">
        <f t="shared" si="14"/>
        <v>0</v>
      </c>
      <c r="AA129" s="11">
        <v>157282.45614035087</v>
      </c>
      <c r="AB129" s="18">
        <f t="shared" si="15"/>
        <v>0.8661236063836146</v>
      </c>
      <c r="AC129" s="11">
        <v>146226.1181780878</v>
      </c>
    </row>
    <row r="130" spans="1:29" ht="12.75">
      <c r="A130" s="4" t="s">
        <v>277</v>
      </c>
      <c r="B130" s="4" t="s">
        <v>197</v>
      </c>
      <c r="C130" s="3" t="s">
        <v>208</v>
      </c>
      <c r="D130" s="13">
        <v>175</v>
      </c>
      <c r="E130" s="13">
        <v>1953100</v>
      </c>
      <c r="F130" s="13">
        <v>344</v>
      </c>
      <c r="G130" s="13">
        <v>35718050</v>
      </c>
      <c r="H130" s="13">
        <v>17</v>
      </c>
      <c r="I130" s="13">
        <v>2436100</v>
      </c>
      <c r="J130" s="13">
        <v>23</v>
      </c>
      <c r="K130" s="13">
        <v>1114000</v>
      </c>
      <c r="L130" s="13">
        <v>19</v>
      </c>
      <c r="M130" s="13">
        <v>5247900</v>
      </c>
      <c r="N130" s="13">
        <v>15</v>
      </c>
      <c r="O130" s="13">
        <v>4212500</v>
      </c>
      <c r="P130" s="13">
        <v>3</v>
      </c>
      <c r="Q130" s="13">
        <v>951200</v>
      </c>
      <c r="R130" s="13">
        <v>1</v>
      </c>
      <c r="S130" s="13">
        <v>84200</v>
      </c>
      <c r="T130" s="9">
        <f t="shared" si="11"/>
        <v>578</v>
      </c>
      <c r="U130" s="9">
        <f t="shared" si="12"/>
        <v>46469150</v>
      </c>
      <c r="V130" s="10">
        <f t="shared" si="13"/>
        <v>0.8210640822997624</v>
      </c>
      <c r="W130" s="11">
        <f aca="true" t="shared" si="16" ref="W130:W193">F130+H130</f>
        <v>361</v>
      </c>
      <c r="X130" s="11">
        <f aca="true" t="shared" si="17" ref="X130:X193">G130+I130+S130</f>
        <v>38238350</v>
      </c>
      <c r="Y130" s="11">
        <f aca="true" t="shared" si="18" ref="Y130:Y193">(G130+I130)/W130</f>
        <v>105690.16620498615</v>
      </c>
      <c r="Z130" s="12">
        <f t="shared" si="14"/>
        <v>0.0018119548130318716</v>
      </c>
      <c r="AA130" s="11">
        <v>105042.20055710306</v>
      </c>
      <c r="AB130" s="18">
        <f t="shared" si="15"/>
        <v>0.0061686221770538814</v>
      </c>
      <c r="AC130" s="11">
        <v>100605.57065217392</v>
      </c>
    </row>
    <row r="131" spans="1:29" ht="12.75">
      <c r="A131" s="4" t="s">
        <v>278</v>
      </c>
      <c r="B131" s="4" t="s">
        <v>279</v>
      </c>
      <c r="C131" s="3" t="s">
        <v>208</v>
      </c>
      <c r="D131" s="13">
        <v>236</v>
      </c>
      <c r="E131" s="13">
        <v>12721100</v>
      </c>
      <c r="F131" s="13">
        <v>3047</v>
      </c>
      <c r="G131" s="13">
        <v>446894400</v>
      </c>
      <c r="H131" s="13">
        <v>22</v>
      </c>
      <c r="I131" s="13">
        <v>4117400</v>
      </c>
      <c r="J131" s="13">
        <v>66</v>
      </c>
      <c r="K131" s="13">
        <v>1048950</v>
      </c>
      <c r="L131" s="13">
        <v>110</v>
      </c>
      <c r="M131" s="13">
        <v>191445300</v>
      </c>
      <c r="N131" s="13">
        <v>108</v>
      </c>
      <c r="O131" s="13">
        <v>180183900</v>
      </c>
      <c r="P131" s="13">
        <v>2</v>
      </c>
      <c r="Q131" s="13">
        <v>11261400</v>
      </c>
      <c r="R131" s="13">
        <v>0</v>
      </c>
      <c r="S131" s="13">
        <v>0</v>
      </c>
      <c r="T131" s="9">
        <f aca="true" t="shared" si="19" ref="T131:T194">R131+P131+N131+J131+H131+F131+D131</f>
        <v>3481</v>
      </c>
      <c r="U131" s="9">
        <f aca="true" t="shared" si="20" ref="U131:U194">S131+Q131+O131+K131+I131+G131+E131</f>
        <v>656227150</v>
      </c>
      <c r="V131" s="10">
        <f aca="true" t="shared" si="21" ref="V131:V194">(G131+I131)/U131</f>
        <v>0.6872800066257545</v>
      </c>
      <c r="W131" s="11">
        <f t="shared" si="16"/>
        <v>3069</v>
      </c>
      <c r="X131" s="11">
        <f t="shared" si="17"/>
        <v>451011800</v>
      </c>
      <c r="Y131" s="11">
        <f t="shared" si="18"/>
        <v>146957.24991854024</v>
      </c>
      <c r="Z131" s="12">
        <f aca="true" t="shared" si="22" ref="Z131:Z194">S131/U131</f>
        <v>0</v>
      </c>
      <c r="AA131" s="11">
        <v>142103.2345013477</v>
      </c>
      <c r="AB131" s="18">
        <f aca="true" t="shared" si="23" ref="AB131:AB194">(Y131-AA131)/AA131</f>
        <v>0.03415837390489872</v>
      </c>
      <c r="AC131" s="11">
        <v>133811.22800965852</v>
      </c>
    </row>
    <row r="132" spans="1:29" ht="12.75">
      <c r="A132" s="4" t="s">
        <v>280</v>
      </c>
      <c r="B132" s="4" t="s">
        <v>281</v>
      </c>
      <c r="C132" s="3" t="s">
        <v>208</v>
      </c>
      <c r="D132" s="13">
        <v>106</v>
      </c>
      <c r="E132" s="13">
        <v>5371900</v>
      </c>
      <c r="F132" s="13">
        <v>10951</v>
      </c>
      <c r="G132" s="13">
        <v>1025142600</v>
      </c>
      <c r="H132" s="13">
        <v>1</v>
      </c>
      <c r="I132" s="13">
        <v>146000</v>
      </c>
      <c r="J132" s="13">
        <v>1</v>
      </c>
      <c r="K132" s="13">
        <v>3300</v>
      </c>
      <c r="L132" s="13">
        <v>160</v>
      </c>
      <c r="M132" s="13">
        <v>65245000</v>
      </c>
      <c r="N132" s="13">
        <v>150</v>
      </c>
      <c r="O132" s="13">
        <v>58432000</v>
      </c>
      <c r="P132" s="13">
        <v>10</v>
      </c>
      <c r="Q132" s="13">
        <v>6813000</v>
      </c>
      <c r="R132" s="13">
        <v>0</v>
      </c>
      <c r="S132" s="13">
        <v>0</v>
      </c>
      <c r="T132" s="9">
        <f t="shared" si="19"/>
        <v>11219</v>
      </c>
      <c r="U132" s="9">
        <f t="shared" si="20"/>
        <v>1095908800</v>
      </c>
      <c r="V132" s="10">
        <f t="shared" si="21"/>
        <v>0.9355601488007032</v>
      </c>
      <c r="W132" s="11">
        <f t="shared" si="16"/>
        <v>10952</v>
      </c>
      <c r="X132" s="11">
        <f t="shared" si="17"/>
        <v>1025288600</v>
      </c>
      <c r="Y132" s="11">
        <f t="shared" si="18"/>
        <v>93616.56318480642</v>
      </c>
      <c r="Z132" s="12">
        <f t="shared" si="22"/>
        <v>0</v>
      </c>
      <c r="AA132" s="11">
        <v>92393.60014586562</v>
      </c>
      <c r="AB132" s="18">
        <f t="shared" si="23"/>
        <v>0.013236447513789428</v>
      </c>
      <c r="AC132" s="11">
        <v>92011.16173120729</v>
      </c>
    </row>
    <row r="133" spans="1:29" ht="12.75">
      <c r="A133" s="4" t="s">
        <v>282</v>
      </c>
      <c r="B133" s="4" t="s">
        <v>283</v>
      </c>
      <c r="C133" s="3" t="s">
        <v>208</v>
      </c>
      <c r="D133" s="13">
        <v>3065</v>
      </c>
      <c r="E133" s="13">
        <v>6395196</v>
      </c>
      <c r="F133" s="13">
        <v>455</v>
      </c>
      <c r="G133" s="13">
        <v>64673950</v>
      </c>
      <c r="H133" s="13">
        <v>42</v>
      </c>
      <c r="I133" s="13">
        <v>13001287</v>
      </c>
      <c r="J133" s="13">
        <v>122</v>
      </c>
      <c r="K133" s="13">
        <v>1330972</v>
      </c>
      <c r="L133" s="13">
        <v>33</v>
      </c>
      <c r="M133" s="13">
        <v>10375900</v>
      </c>
      <c r="N133" s="13">
        <v>20</v>
      </c>
      <c r="O133" s="13">
        <v>4230500</v>
      </c>
      <c r="P133" s="13">
        <v>13</v>
      </c>
      <c r="Q133" s="13">
        <v>6145400</v>
      </c>
      <c r="R133" s="13">
        <v>0</v>
      </c>
      <c r="S133" s="13">
        <v>0</v>
      </c>
      <c r="T133" s="9">
        <f t="shared" si="19"/>
        <v>3717</v>
      </c>
      <c r="U133" s="9">
        <f t="shared" si="20"/>
        <v>95777305</v>
      </c>
      <c r="V133" s="10">
        <f t="shared" si="21"/>
        <v>0.8109983570742568</v>
      </c>
      <c r="W133" s="11">
        <f t="shared" si="16"/>
        <v>497</v>
      </c>
      <c r="X133" s="11">
        <f t="shared" si="17"/>
        <v>77675237</v>
      </c>
      <c r="Y133" s="11">
        <f t="shared" si="18"/>
        <v>156288.20321931588</v>
      </c>
      <c r="Z133" s="12">
        <f t="shared" si="22"/>
        <v>0</v>
      </c>
      <c r="AA133" s="11">
        <v>155642.3892215569</v>
      </c>
      <c r="AB133" s="18">
        <f t="shared" si="23"/>
        <v>0.00414934518153453</v>
      </c>
      <c r="AC133" s="11">
        <v>86963.95263870095</v>
      </c>
    </row>
    <row r="134" spans="1:29" ht="12.75">
      <c r="A134" s="4" t="s">
        <v>284</v>
      </c>
      <c r="B134" s="4" t="s">
        <v>285</v>
      </c>
      <c r="C134" s="3" t="s">
        <v>208</v>
      </c>
      <c r="D134" s="13">
        <v>38</v>
      </c>
      <c r="E134" s="13">
        <v>1070950</v>
      </c>
      <c r="F134" s="13">
        <v>111</v>
      </c>
      <c r="G134" s="13">
        <v>10300050</v>
      </c>
      <c r="H134" s="13">
        <v>0</v>
      </c>
      <c r="I134" s="13">
        <v>0</v>
      </c>
      <c r="J134" s="13">
        <v>2</v>
      </c>
      <c r="K134" s="13">
        <v>12450</v>
      </c>
      <c r="L134" s="13">
        <v>51</v>
      </c>
      <c r="M134" s="13">
        <v>13390950</v>
      </c>
      <c r="N134" s="13">
        <v>41</v>
      </c>
      <c r="O134" s="13">
        <v>9687300</v>
      </c>
      <c r="P134" s="13">
        <v>2</v>
      </c>
      <c r="Q134" s="13">
        <v>252500</v>
      </c>
      <c r="R134" s="13">
        <v>8</v>
      </c>
      <c r="S134" s="13">
        <v>3451150</v>
      </c>
      <c r="T134" s="9">
        <f t="shared" si="19"/>
        <v>202</v>
      </c>
      <c r="U134" s="9">
        <f t="shared" si="20"/>
        <v>24774400</v>
      </c>
      <c r="V134" s="10">
        <f t="shared" si="21"/>
        <v>0.4157537619478171</v>
      </c>
      <c r="W134" s="11">
        <f t="shared" si="16"/>
        <v>111</v>
      </c>
      <c r="X134" s="11">
        <f t="shared" si="17"/>
        <v>13751200</v>
      </c>
      <c r="Y134" s="11">
        <f t="shared" si="18"/>
        <v>92793.24324324324</v>
      </c>
      <c r="Z134" s="12">
        <f t="shared" si="22"/>
        <v>0.13930307091190908</v>
      </c>
      <c r="AA134" s="11">
        <v>91709.54545454546</v>
      </c>
      <c r="AB134" s="18">
        <f t="shared" si="23"/>
        <v>0.011816630246356454</v>
      </c>
      <c r="AC134" s="11">
        <v>90280.18018018018</v>
      </c>
    </row>
    <row r="135" spans="1:29" ht="12.75">
      <c r="A135" s="4" t="s">
        <v>286</v>
      </c>
      <c r="B135" s="4" t="s">
        <v>287</v>
      </c>
      <c r="C135" s="3" t="s">
        <v>288</v>
      </c>
      <c r="D135" s="13">
        <v>49</v>
      </c>
      <c r="E135" s="13">
        <v>1213900</v>
      </c>
      <c r="F135" s="13">
        <v>2995</v>
      </c>
      <c r="G135" s="13">
        <v>293451850</v>
      </c>
      <c r="H135" s="13">
        <v>0</v>
      </c>
      <c r="I135" s="13">
        <v>0</v>
      </c>
      <c r="J135" s="13">
        <v>0</v>
      </c>
      <c r="K135" s="13">
        <v>0</v>
      </c>
      <c r="L135" s="13">
        <v>170</v>
      </c>
      <c r="M135" s="13">
        <v>50711900</v>
      </c>
      <c r="N135" s="13">
        <v>153</v>
      </c>
      <c r="O135" s="13">
        <v>41586600</v>
      </c>
      <c r="P135" s="13">
        <v>1</v>
      </c>
      <c r="Q135" s="13">
        <v>140000</v>
      </c>
      <c r="R135" s="13">
        <v>16</v>
      </c>
      <c r="S135" s="13">
        <v>8985300</v>
      </c>
      <c r="T135" s="9">
        <f t="shared" si="19"/>
        <v>3214</v>
      </c>
      <c r="U135" s="9">
        <f t="shared" si="20"/>
        <v>345377650</v>
      </c>
      <c r="V135" s="10">
        <f t="shared" si="21"/>
        <v>0.8496550080759424</v>
      </c>
      <c r="W135" s="11">
        <f t="shared" si="16"/>
        <v>2995</v>
      </c>
      <c r="X135" s="11">
        <f t="shared" si="17"/>
        <v>302437150</v>
      </c>
      <c r="Y135" s="11">
        <f t="shared" si="18"/>
        <v>97980.58430717864</v>
      </c>
      <c r="Z135" s="12">
        <f t="shared" si="22"/>
        <v>0.026015869874614062</v>
      </c>
      <c r="AA135" s="11">
        <v>97796.51434289526</v>
      </c>
      <c r="AB135" s="18">
        <f t="shared" si="23"/>
        <v>0.0018821730561683475</v>
      </c>
      <c r="AC135" s="11">
        <v>97784.67311541027</v>
      </c>
    </row>
    <row r="136" spans="1:29" ht="12.75">
      <c r="A136" s="4" t="s">
        <v>289</v>
      </c>
      <c r="B136" s="4" t="s">
        <v>290</v>
      </c>
      <c r="C136" s="3" t="s">
        <v>288</v>
      </c>
      <c r="D136" s="13">
        <v>0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1</v>
      </c>
      <c r="M136" s="13">
        <v>9267500</v>
      </c>
      <c r="N136" s="13">
        <v>0</v>
      </c>
      <c r="O136" s="13">
        <v>0</v>
      </c>
      <c r="P136" s="13">
        <v>0</v>
      </c>
      <c r="Q136" s="13">
        <v>0</v>
      </c>
      <c r="R136" s="13">
        <v>1</v>
      </c>
      <c r="S136" s="13">
        <v>9267500</v>
      </c>
      <c r="T136" s="9">
        <f t="shared" si="19"/>
        <v>1</v>
      </c>
      <c r="U136" s="9">
        <f t="shared" si="20"/>
        <v>9267500</v>
      </c>
      <c r="V136" s="10">
        <f t="shared" si="21"/>
        <v>0</v>
      </c>
      <c r="W136" s="11">
        <f t="shared" si="16"/>
        <v>0</v>
      </c>
      <c r="X136" s="11">
        <f t="shared" si="17"/>
        <v>9267500</v>
      </c>
      <c r="Y136" s="11">
        <v>0</v>
      </c>
      <c r="Z136" s="12">
        <f t="shared" si="22"/>
        <v>1</v>
      </c>
      <c r="AA136" s="11">
        <v>0</v>
      </c>
      <c r="AB136" s="18">
        <v>0</v>
      </c>
      <c r="AC136" s="11">
        <v>0</v>
      </c>
    </row>
    <row r="137" spans="1:29" ht="12.75">
      <c r="A137" s="4" t="s">
        <v>291</v>
      </c>
      <c r="B137" s="4" t="s">
        <v>292</v>
      </c>
      <c r="C137" s="3" t="s">
        <v>288</v>
      </c>
      <c r="D137" s="13">
        <v>57</v>
      </c>
      <c r="E137" s="13">
        <v>1523200</v>
      </c>
      <c r="F137" s="13">
        <v>2017</v>
      </c>
      <c r="G137" s="13">
        <v>216219200</v>
      </c>
      <c r="H137" s="13">
        <v>1</v>
      </c>
      <c r="I137" s="13">
        <v>304000</v>
      </c>
      <c r="J137" s="13">
        <v>0</v>
      </c>
      <c r="K137" s="13">
        <v>0</v>
      </c>
      <c r="L137" s="13">
        <v>95</v>
      </c>
      <c r="M137" s="13">
        <v>53716500</v>
      </c>
      <c r="N137" s="13">
        <v>79</v>
      </c>
      <c r="O137" s="13">
        <v>20701700</v>
      </c>
      <c r="P137" s="13">
        <v>10</v>
      </c>
      <c r="Q137" s="13">
        <v>16268600</v>
      </c>
      <c r="R137" s="13">
        <v>6</v>
      </c>
      <c r="S137" s="13">
        <v>16746200</v>
      </c>
      <c r="T137" s="9">
        <f t="shared" si="19"/>
        <v>2170</v>
      </c>
      <c r="U137" s="9">
        <f t="shared" si="20"/>
        <v>271762900</v>
      </c>
      <c r="V137" s="10">
        <f t="shared" si="21"/>
        <v>0.7967356839362547</v>
      </c>
      <c r="W137" s="11">
        <f t="shared" si="16"/>
        <v>2018</v>
      </c>
      <c r="X137" s="11">
        <f t="shared" si="17"/>
        <v>233269400</v>
      </c>
      <c r="Y137" s="11">
        <f t="shared" si="18"/>
        <v>107295.93657086224</v>
      </c>
      <c r="Z137" s="12">
        <f t="shared" si="22"/>
        <v>0.061620625920609476</v>
      </c>
      <c r="AA137" s="11">
        <v>106418.3908045977</v>
      </c>
      <c r="AB137" s="18">
        <f t="shared" si="23"/>
        <v>0.008246185265814238</v>
      </c>
      <c r="AC137" s="11">
        <v>106196.5052421368</v>
      </c>
    </row>
    <row r="138" spans="1:29" ht="12.75">
      <c r="A138" s="4" t="s">
        <v>293</v>
      </c>
      <c r="B138" s="4" t="s">
        <v>294</v>
      </c>
      <c r="C138" s="3" t="s">
        <v>288</v>
      </c>
      <c r="D138" s="13">
        <v>87</v>
      </c>
      <c r="E138" s="13">
        <v>4209600</v>
      </c>
      <c r="F138" s="13">
        <v>3388</v>
      </c>
      <c r="G138" s="13">
        <v>296354500</v>
      </c>
      <c r="H138" s="13">
        <v>0</v>
      </c>
      <c r="I138" s="13">
        <v>0</v>
      </c>
      <c r="J138" s="13">
        <v>0</v>
      </c>
      <c r="K138" s="13">
        <v>0</v>
      </c>
      <c r="L138" s="13">
        <v>173</v>
      </c>
      <c r="M138" s="13">
        <v>127523100</v>
      </c>
      <c r="N138" s="13">
        <v>109</v>
      </c>
      <c r="O138" s="13">
        <v>40121500</v>
      </c>
      <c r="P138" s="13">
        <v>55</v>
      </c>
      <c r="Q138" s="13">
        <v>58816900</v>
      </c>
      <c r="R138" s="13">
        <v>9</v>
      </c>
      <c r="S138" s="13">
        <v>28584700</v>
      </c>
      <c r="T138" s="9">
        <f t="shared" si="19"/>
        <v>3648</v>
      </c>
      <c r="U138" s="9">
        <f t="shared" si="20"/>
        <v>428087200</v>
      </c>
      <c r="V138" s="10">
        <f t="shared" si="21"/>
        <v>0.6922760129244696</v>
      </c>
      <c r="W138" s="11">
        <f t="shared" si="16"/>
        <v>3388</v>
      </c>
      <c r="X138" s="11">
        <f t="shared" si="17"/>
        <v>324939200</v>
      </c>
      <c r="Y138" s="11">
        <f t="shared" si="18"/>
        <v>87471.81227863046</v>
      </c>
      <c r="Z138" s="12">
        <f t="shared" si="22"/>
        <v>0.06677307800840576</v>
      </c>
      <c r="AA138" s="11">
        <v>87165.0812407681</v>
      </c>
      <c r="AB138" s="18">
        <f t="shared" si="23"/>
        <v>0.0035189669245544682</v>
      </c>
      <c r="AC138" s="11">
        <v>87013.1012097964</v>
      </c>
    </row>
    <row r="139" spans="1:29" ht="12.75">
      <c r="A139" s="4" t="s">
        <v>295</v>
      </c>
      <c r="B139" s="4" t="s">
        <v>296</v>
      </c>
      <c r="C139" s="3" t="s">
        <v>288</v>
      </c>
      <c r="D139" s="13">
        <v>237</v>
      </c>
      <c r="E139" s="13">
        <v>10490700</v>
      </c>
      <c r="F139" s="13">
        <v>2443</v>
      </c>
      <c r="G139" s="13">
        <v>317567000</v>
      </c>
      <c r="H139" s="13">
        <v>3</v>
      </c>
      <c r="I139" s="13">
        <v>366800</v>
      </c>
      <c r="J139" s="13">
        <v>5</v>
      </c>
      <c r="K139" s="13">
        <v>69100</v>
      </c>
      <c r="L139" s="13">
        <v>163</v>
      </c>
      <c r="M139" s="13">
        <v>64653640</v>
      </c>
      <c r="N139" s="13">
        <v>139</v>
      </c>
      <c r="O139" s="13">
        <v>54086900</v>
      </c>
      <c r="P139" s="13">
        <v>10</v>
      </c>
      <c r="Q139" s="13">
        <v>7239940</v>
      </c>
      <c r="R139" s="13">
        <v>14</v>
      </c>
      <c r="S139" s="13">
        <v>3326800</v>
      </c>
      <c r="T139" s="9">
        <f t="shared" si="19"/>
        <v>2851</v>
      </c>
      <c r="U139" s="9">
        <f t="shared" si="20"/>
        <v>393147240</v>
      </c>
      <c r="V139" s="10">
        <f t="shared" si="21"/>
        <v>0.8086888769713861</v>
      </c>
      <c r="W139" s="11">
        <f t="shared" si="16"/>
        <v>2446</v>
      </c>
      <c r="X139" s="11">
        <f t="shared" si="17"/>
        <v>321260600</v>
      </c>
      <c r="Y139" s="11">
        <f t="shared" si="18"/>
        <v>129981.11201962388</v>
      </c>
      <c r="Z139" s="12">
        <f t="shared" si="22"/>
        <v>0.008461969617286388</v>
      </c>
      <c r="AA139" s="11">
        <v>128540</v>
      </c>
      <c r="AB139" s="18">
        <f t="shared" si="23"/>
        <v>0.011211389603422103</v>
      </c>
      <c r="AC139" s="11">
        <v>126163.23529411765</v>
      </c>
    </row>
    <row r="140" spans="1:29" ht="12.75">
      <c r="A140" s="4" t="s">
        <v>297</v>
      </c>
      <c r="B140" s="4" t="s">
        <v>298</v>
      </c>
      <c r="C140" s="3" t="s">
        <v>288</v>
      </c>
      <c r="D140" s="13">
        <v>267</v>
      </c>
      <c r="E140" s="13">
        <v>8984200</v>
      </c>
      <c r="F140" s="13">
        <v>1675</v>
      </c>
      <c r="G140" s="13">
        <v>171055300</v>
      </c>
      <c r="H140" s="13">
        <v>2</v>
      </c>
      <c r="I140" s="13">
        <v>166400</v>
      </c>
      <c r="J140" s="13">
        <v>19</v>
      </c>
      <c r="K140" s="13">
        <v>64700</v>
      </c>
      <c r="L140" s="13">
        <v>390</v>
      </c>
      <c r="M140" s="13">
        <v>152667100</v>
      </c>
      <c r="N140" s="13">
        <v>339</v>
      </c>
      <c r="O140" s="13">
        <v>118706800</v>
      </c>
      <c r="P140" s="13">
        <v>48</v>
      </c>
      <c r="Q140" s="13">
        <v>30004700</v>
      </c>
      <c r="R140" s="13">
        <v>3</v>
      </c>
      <c r="S140" s="13">
        <v>3955600</v>
      </c>
      <c r="T140" s="9">
        <f t="shared" si="19"/>
        <v>2353</v>
      </c>
      <c r="U140" s="9">
        <f t="shared" si="20"/>
        <v>332937700</v>
      </c>
      <c r="V140" s="10">
        <f t="shared" si="21"/>
        <v>0.514275493583334</v>
      </c>
      <c r="W140" s="11">
        <f t="shared" si="16"/>
        <v>1677</v>
      </c>
      <c r="X140" s="11">
        <f t="shared" si="17"/>
        <v>175177300</v>
      </c>
      <c r="Y140" s="11">
        <f t="shared" si="18"/>
        <v>102100</v>
      </c>
      <c r="Z140" s="12">
        <f t="shared" si="22"/>
        <v>0.011880901441921417</v>
      </c>
      <c r="AA140" s="11">
        <v>101971.24026363091</v>
      </c>
      <c r="AB140" s="18">
        <f t="shared" si="23"/>
        <v>0.0012627063869792997</v>
      </c>
      <c r="AC140" s="11">
        <v>100411.23662306777</v>
      </c>
    </row>
    <row r="141" spans="1:29" ht="12.75">
      <c r="A141" s="4" t="s">
        <v>299</v>
      </c>
      <c r="B141" s="4" t="s">
        <v>300</v>
      </c>
      <c r="C141" s="3" t="s">
        <v>288</v>
      </c>
      <c r="D141" s="13">
        <v>38</v>
      </c>
      <c r="E141" s="13">
        <v>733100</v>
      </c>
      <c r="F141" s="13">
        <v>688</v>
      </c>
      <c r="G141" s="13">
        <v>52498900</v>
      </c>
      <c r="H141" s="13">
        <v>0</v>
      </c>
      <c r="I141" s="13">
        <v>0</v>
      </c>
      <c r="J141" s="13">
        <v>0</v>
      </c>
      <c r="K141" s="13">
        <v>0</v>
      </c>
      <c r="L141" s="13">
        <v>67</v>
      </c>
      <c r="M141" s="13">
        <v>24769000</v>
      </c>
      <c r="N141" s="13">
        <v>60</v>
      </c>
      <c r="O141" s="13">
        <v>22918600</v>
      </c>
      <c r="P141" s="13">
        <v>3</v>
      </c>
      <c r="Q141" s="13">
        <v>819700</v>
      </c>
      <c r="R141" s="13">
        <v>4</v>
      </c>
      <c r="S141" s="13">
        <v>1030700</v>
      </c>
      <c r="T141" s="9">
        <f t="shared" si="19"/>
        <v>793</v>
      </c>
      <c r="U141" s="9">
        <f t="shared" si="20"/>
        <v>78001000</v>
      </c>
      <c r="V141" s="10">
        <f t="shared" si="21"/>
        <v>0.673054191612928</v>
      </c>
      <c r="W141" s="11">
        <f t="shared" si="16"/>
        <v>688</v>
      </c>
      <c r="X141" s="11">
        <f t="shared" si="17"/>
        <v>53529600</v>
      </c>
      <c r="Y141" s="11">
        <f t="shared" si="18"/>
        <v>76306.54069767441</v>
      </c>
      <c r="Z141" s="12">
        <f t="shared" si="22"/>
        <v>0.013213933154703145</v>
      </c>
      <c r="AA141" s="11">
        <v>76071.1790393013</v>
      </c>
      <c r="AB141" s="18">
        <f t="shared" si="23"/>
        <v>0.0030939662214451618</v>
      </c>
      <c r="AC141" s="11">
        <v>75559.38136826783</v>
      </c>
    </row>
    <row r="142" spans="1:29" ht="12.75">
      <c r="A142" s="4" t="s">
        <v>301</v>
      </c>
      <c r="B142" s="4" t="s">
        <v>302</v>
      </c>
      <c r="C142" s="3" t="s">
        <v>288</v>
      </c>
      <c r="D142" s="13">
        <v>4435</v>
      </c>
      <c r="E142" s="13">
        <v>18073002</v>
      </c>
      <c r="F142" s="13">
        <v>20319</v>
      </c>
      <c r="G142" s="13">
        <v>525526260</v>
      </c>
      <c r="H142" s="13">
        <v>0</v>
      </c>
      <c r="I142" s="13">
        <v>0</v>
      </c>
      <c r="J142" s="13">
        <v>0</v>
      </c>
      <c r="K142" s="13">
        <v>0</v>
      </c>
      <c r="L142" s="13">
        <v>1665</v>
      </c>
      <c r="M142" s="13">
        <v>225929355</v>
      </c>
      <c r="N142" s="13">
        <v>1445</v>
      </c>
      <c r="O142" s="13">
        <v>132070861</v>
      </c>
      <c r="P142" s="13">
        <v>91</v>
      </c>
      <c r="Q142" s="13">
        <v>58900600</v>
      </c>
      <c r="R142" s="13">
        <v>129</v>
      </c>
      <c r="S142" s="13">
        <v>34957894</v>
      </c>
      <c r="T142" s="9">
        <f t="shared" si="19"/>
        <v>26419</v>
      </c>
      <c r="U142" s="9">
        <f t="shared" si="20"/>
        <v>769528617</v>
      </c>
      <c r="V142" s="10">
        <f t="shared" si="21"/>
        <v>0.6829197100541357</v>
      </c>
      <c r="W142" s="11">
        <f t="shared" si="16"/>
        <v>20319</v>
      </c>
      <c r="X142" s="11">
        <f t="shared" si="17"/>
        <v>560484154</v>
      </c>
      <c r="Y142" s="11">
        <f t="shared" si="18"/>
        <v>25863.785619371032</v>
      </c>
      <c r="Z142" s="12">
        <f t="shared" si="22"/>
        <v>0.04542767250980609</v>
      </c>
      <c r="AA142" s="11">
        <v>25593.742959298623</v>
      </c>
      <c r="AB142" s="18">
        <f t="shared" si="23"/>
        <v>0.010551120268022329</v>
      </c>
      <c r="AC142" s="11">
        <v>25090.819112627985</v>
      </c>
    </row>
    <row r="143" spans="1:29" ht="12.75">
      <c r="A143" s="4" t="s">
        <v>303</v>
      </c>
      <c r="B143" s="4" t="s">
        <v>304</v>
      </c>
      <c r="C143" s="3" t="s">
        <v>288</v>
      </c>
      <c r="D143" s="13">
        <v>1317</v>
      </c>
      <c r="E143" s="13">
        <v>75542100</v>
      </c>
      <c r="F143" s="13">
        <v>23651</v>
      </c>
      <c r="G143" s="13">
        <v>3300723200</v>
      </c>
      <c r="H143" s="13">
        <v>6</v>
      </c>
      <c r="I143" s="13">
        <v>3550500</v>
      </c>
      <c r="J143" s="13">
        <v>8</v>
      </c>
      <c r="K143" s="13">
        <v>179000</v>
      </c>
      <c r="L143" s="13">
        <v>1146</v>
      </c>
      <c r="M143" s="13">
        <v>1207689200</v>
      </c>
      <c r="N143" s="13">
        <v>908</v>
      </c>
      <c r="O143" s="13">
        <v>1001232300</v>
      </c>
      <c r="P143" s="13">
        <v>223</v>
      </c>
      <c r="Q143" s="13">
        <v>115465100</v>
      </c>
      <c r="R143" s="13">
        <v>15</v>
      </c>
      <c r="S143" s="13">
        <v>90991800</v>
      </c>
      <c r="T143" s="9">
        <f t="shared" si="19"/>
        <v>26128</v>
      </c>
      <c r="U143" s="9">
        <f t="shared" si="20"/>
        <v>4587684000</v>
      </c>
      <c r="V143" s="10">
        <f t="shared" si="21"/>
        <v>0.7202487573250468</v>
      </c>
      <c r="W143" s="11">
        <f t="shared" si="16"/>
        <v>23657</v>
      </c>
      <c r="X143" s="11">
        <f t="shared" si="17"/>
        <v>3395265500</v>
      </c>
      <c r="Y143" s="11">
        <f t="shared" si="18"/>
        <v>139674.24863676712</v>
      </c>
      <c r="Z143" s="12">
        <f t="shared" si="22"/>
        <v>0.0198339292767331</v>
      </c>
      <c r="AA143" s="11">
        <v>139253.16321780713</v>
      </c>
      <c r="AB143" s="18">
        <f t="shared" si="23"/>
        <v>0.003023884048517941</v>
      </c>
      <c r="AC143" s="11">
        <v>138755.5569673867</v>
      </c>
    </row>
    <row r="144" spans="1:29" ht="12.75">
      <c r="A144" s="4" t="s">
        <v>305</v>
      </c>
      <c r="B144" s="4" t="s">
        <v>306</v>
      </c>
      <c r="C144" s="3" t="s">
        <v>288</v>
      </c>
      <c r="D144" s="13">
        <v>331</v>
      </c>
      <c r="E144" s="13">
        <v>3820100</v>
      </c>
      <c r="F144" s="13">
        <v>441</v>
      </c>
      <c r="G144" s="13">
        <v>38234136</v>
      </c>
      <c r="H144" s="13">
        <v>0</v>
      </c>
      <c r="I144" s="13">
        <v>0</v>
      </c>
      <c r="J144" s="13">
        <v>0</v>
      </c>
      <c r="K144" s="13">
        <v>0</v>
      </c>
      <c r="L144" s="13">
        <v>23</v>
      </c>
      <c r="M144" s="13">
        <v>3155500</v>
      </c>
      <c r="N144" s="13">
        <v>18</v>
      </c>
      <c r="O144" s="13">
        <v>2337800</v>
      </c>
      <c r="P144" s="13">
        <v>3</v>
      </c>
      <c r="Q144" s="13">
        <v>596800</v>
      </c>
      <c r="R144" s="13">
        <v>2</v>
      </c>
      <c r="S144" s="13">
        <v>220900</v>
      </c>
      <c r="T144" s="9">
        <f t="shared" si="19"/>
        <v>795</v>
      </c>
      <c r="U144" s="9">
        <f t="shared" si="20"/>
        <v>45209736</v>
      </c>
      <c r="V144" s="10">
        <f t="shared" si="21"/>
        <v>0.845705801069044</v>
      </c>
      <c r="W144" s="11">
        <f t="shared" si="16"/>
        <v>441</v>
      </c>
      <c r="X144" s="11">
        <f t="shared" si="17"/>
        <v>38455036</v>
      </c>
      <c r="Y144" s="11">
        <f t="shared" si="18"/>
        <v>86698.72108843537</v>
      </c>
      <c r="Z144" s="12">
        <f t="shared" si="22"/>
        <v>0.004886115680923242</v>
      </c>
      <c r="AA144" s="11">
        <v>86626.93518518518</v>
      </c>
      <c r="AB144" s="18">
        <f t="shared" si="23"/>
        <v>0.0008286787832990786</v>
      </c>
      <c r="AC144" s="11">
        <v>86575.90610328638</v>
      </c>
    </row>
    <row r="145" spans="1:29" ht="12.75">
      <c r="A145" s="4" t="s">
        <v>307</v>
      </c>
      <c r="B145" s="4" t="s">
        <v>308</v>
      </c>
      <c r="C145" s="3" t="s">
        <v>288</v>
      </c>
      <c r="D145" s="13">
        <v>165</v>
      </c>
      <c r="E145" s="13">
        <v>3159300</v>
      </c>
      <c r="F145" s="13">
        <v>1623</v>
      </c>
      <c r="G145" s="13">
        <v>133439430</v>
      </c>
      <c r="H145" s="13">
        <v>1</v>
      </c>
      <c r="I145" s="13">
        <v>103100</v>
      </c>
      <c r="J145" s="13">
        <v>1</v>
      </c>
      <c r="K145" s="13">
        <v>3600</v>
      </c>
      <c r="L145" s="13">
        <v>94</v>
      </c>
      <c r="M145" s="13">
        <v>34276000</v>
      </c>
      <c r="N145" s="13">
        <v>88</v>
      </c>
      <c r="O145" s="13">
        <v>26739900</v>
      </c>
      <c r="P145" s="13">
        <v>0</v>
      </c>
      <c r="Q145" s="13">
        <v>0</v>
      </c>
      <c r="R145" s="13">
        <v>6</v>
      </c>
      <c r="S145" s="13">
        <v>7536100</v>
      </c>
      <c r="T145" s="9">
        <f t="shared" si="19"/>
        <v>1884</v>
      </c>
      <c r="U145" s="9">
        <f t="shared" si="20"/>
        <v>170981430</v>
      </c>
      <c r="V145" s="10">
        <f t="shared" si="21"/>
        <v>0.7810352855277909</v>
      </c>
      <c r="W145" s="11">
        <f t="shared" si="16"/>
        <v>1624</v>
      </c>
      <c r="X145" s="11">
        <f t="shared" si="17"/>
        <v>141078630</v>
      </c>
      <c r="Y145" s="11">
        <f t="shared" si="18"/>
        <v>82230.62192118226</v>
      </c>
      <c r="Z145" s="12">
        <f t="shared" si="22"/>
        <v>0.04407554668363693</v>
      </c>
      <c r="AA145" s="11">
        <v>81953.6514778325</v>
      </c>
      <c r="AB145" s="18">
        <f t="shared" si="23"/>
        <v>0.0033795985701097265</v>
      </c>
      <c r="AC145" s="11">
        <v>81723.30450895615</v>
      </c>
    </row>
    <row r="146" spans="1:29" ht="12.75">
      <c r="A146" s="4" t="s">
        <v>309</v>
      </c>
      <c r="B146" s="4" t="s">
        <v>310</v>
      </c>
      <c r="C146" s="3" t="s">
        <v>288</v>
      </c>
      <c r="D146" s="13">
        <v>62</v>
      </c>
      <c r="E146" s="13">
        <v>1521700</v>
      </c>
      <c r="F146" s="13">
        <v>3916</v>
      </c>
      <c r="G146" s="13">
        <v>402673300</v>
      </c>
      <c r="H146" s="13">
        <v>0</v>
      </c>
      <c r="I146" s="13">
        <v>0</v>
      </c>
      <c r="J146" s="13">
        <v>0</v>
      </c>
      <c r="K146" s="13">
        <v>0</v>
      </c>
      <c r="L146" s="13">
        <v>338</v>
      </c>
      <c r="M146" s="13">
        <v>74494900</v>
      </c>
      <c r="N146" s="13">
        <v>298</v>
      </c>
      <c r="O146" s="13">
        <v>55969300</v>
      </c>
      <c r="P146" s="13">
        <v>0</v>
      </c>
      <c r="Q146" s="13">
        <v>0</v>
      </c>
      <c r="R146" s="13">
        <v>40</v>
      </c>
      <c r="S146" s="13">
        <v>18525600</v>
      </c>
      <c r="T146" s="9">
        <f t="shared" si="19"/>
        <v>4316</v>
      </c>
      <c r="U146" s="9">
        <f t="shared" si="20"/>
        <v>478689900</v>
      </c>
      <c r="V146" s="10">
        <f t="shared" si="21"/>
        <v>0.841198654912084</v>
      </c>
      <c r="W146" s="11">
        <f t="shared" si="16"/>
        <v>3916</v>
      </c>
      <c r="X146" s="11">
        <f t="shared" si="17"/>
        <v>421198900</v>
      </c>
      <c r="Y146" s="11">
        <f t="shared" si="18"/>
        <v>102827.70684371809</v>
      </c>
      <c r="Z146" s="12">
        <f t="shared" si="22"/>
        <v>0.03870062852798858</v>
      </c>
      <c r="AA146" s="11">
        <v>102539.64285714286</v>
      </c>
      <c r="AB146" s="18">
        <f t="shared" si="23"/>
        <v>0.0028092938355223124</v>
      </c>
      <c r="AC146" s="11">
        <v>102347.62755102041</v>
      </c>
    </row>
    <row r="147" spans="1:29" ht="12.75">
      <c r="A147" s="4" t="s">
        <v>311</v>
      </c>
      <c r="B147" s="4" t="s">
        <v>312</v>
      </c>
      <c r="C147" s="3" t="s">
        <v>288</v>
      </c>
      <c r="D147" s="13">
        <v>122</v>
      </c>
      <c r="E147" s="13">
        <v>8477900</v>
      </c>
      <c r="F147" s="13">
        <v>798</v>
      </c>
      <c r="G147" s="13">
        <v>127663900</v>
      </c>
      <c r="H147" s="13">
        <v>1</v>
      </c>
      <c r="I147" s="13">
        <v>169400</v>
      </c>
      <c r="J147" s="13">
        <v>2</v>
      </c>
      <c r="K147" s="13">
        <v>24700</v>
      </c>
      <c r="L147" s="13">
        <v>116</v>
      </c>
      <c r="M147" s="13">
        <v>47834300</v>
      </c>
      <c r="N147" s="13">
        <v>104</v>
      </c>
      <c r="O147" s="13">
        <v>30556400</v>
      </c>
      <c r="P147" s="13">
        <v>11</v>
      </c>
      <c r="Q147" s="13">
        <v>17052900</v>
      </c>
      <c r="R147" s="13">
        <v>1</v>
      </c>
      <c r="S147" s="13">
        <v>225000</v>
      </c>
      <c r="T147" s="9">
        <f t="shared" si="19"/>
        <v>1039</v>
      </c>
      <c r="U147" s="9">
        <f t="shared" si="20"/>
        <v>184170200</v>
      </c>
      <c r="V147" s="10">
        <f t="shared" si="21"/>
        <v>0.6941041493140584</v>
      </c>
      <c r="W147" s="11">
        <f t="shared" si="16"/>
        <v>799</v>
      </c>
      <c r="X147" s="11">
        <f t="shared" si="17"/>
        <v>128058300</v>
      </c>
      <c r="Y147" s="11">
        <f t="shared" si="18"/>
        <v>159991.6145181477</v>
      </c>
      <c r="Z147" s="12">
        <f t="shared" si="22"/>
        <v>0.0012216960181397425</v>
      </c>
      <c r="AA147" s="11">
        <v>159346.19225967542</v>
      </c>
      <c r="AB147" s="18">
        <f t="shared" si="23"/>
        <v>0.004050440423580841</v>
      </c>
      <c r="AC147" s="11">
        <v>158572.65917602996</v>
      </c>
    </row>
    <row r="148" spans="1:29" ht="12.75">
      <c r="A148" s="4" t="s">
        <v>313</v>
      </c>
      <c r="B148" s="4" t="s">
        <v>1155</v>
      </c>
      <c r="C148" s="3" t="s">
        <v>288</v>
      </c>
      <c r="D148" s="13">
        <v>223</v>
      </c>
      <c r="E148" s="13">
        <v>6445200</v>
      </c>
      <c r="F148" s="13">
        <v>3611</v>
      </c>
      <c r="G148" s="13">
        <v>254412100</v>
      </c>
      <c r="H148" s="13">
        <v>0</v>
      </c>
      <c r="I148" s="13">
        <v>0</v>
      </c>
      <c r="J148" s="13">
        <v>0</v>
      </c>
      <c r="K148" s="13">
        <v>0</v>
      </c>
      <c r="L148" s="13">
        <v>327</v>
      </c>
      <c r="M148" s="13">
        <v>86499500</v>
      </c>
      <c r="N148" s="13">
        <v>277</v>
      </c>
      <c r="O148" s="13">
        <v>74235600</v>
      </c>
      <c r="P148" s="13">
        <v>31</v>
      </c>
      <c r="Q148" s="13">
        <v>7606800</v>
      </c>
      <c r="R148" s="13">
        <v>19</v>
      </c>
      <c r="S148" s="13">
        <v>4657100</v>
      </c>
      <c r="T148" s="9">
        <f t="shared" si="19"/>
        <v>4161</v>
      </c>
      <c r="U148" s="9">
        <f t="shared" si="20"/>
        <v>347356800</v>
      </c>
      <c r="V148" s="10">
        <f t="shared" si="21"/>
        <v>0.7324229725745977</v>
      </c>
      <c r="W148" s="11">
        <f t="shared" si="16"/>
        <v>3611</v>
      </c>
      <c r="X148" s="11">
        <f t="shared" si="17"/>
        <v>259069200</v>
      </c>
      <c r="Y148" s="11">
        <f t="shared" si="18"/>
        <v>70454.7493769039</v>
      </c>
      <c r="Z148" s="12">
        <f t="shared" si="22"/>
        <v>0.013407251563809893</v>
      </c>
      <c r="AA148" s="11">
        <v>70179.29612317844</v>
      </c>
      <c r="AB148" s="18">
        <f t="shared" si="23"/>
        <v>0.003924993109676988</v>
      </c>
      <c r="AC148" s="11">
        <v>69751.75510204081</v>
      </c>
    </row>
    <row r="149" spans="1:29" ht="12.75">
      <c r="A149" s="4" t="s">
        <v>314</v>
      </c>
      <c r="B149" s="4" t="s">
        <v>315</v>
      </c>
      <c r="C149" s="3" t="s">
        <v>288</v>
      </c>
      <c r="D149" s="13">
        <v>1447</v>
      </c>
      <c r="E149" s="13">
        <v>27996100</v>
      </c>
      <c r="F149" s="13">
        <v>19441</v>
      </c>
      <c r="G149" s="13">
        <v>2094399900</v>
      </c>
      <c r="H149" s="13">
        <v>30</v>
      </c>
      <c r="I149" s="13">
        <v>3770300</v>
      </c>
      <c r="J149" s="13">
        <v>75</v>
      </c>
      <c r="K149" s="13">
        <v>538100</v>
      </c>
      <c r="L149" s="13">
        <v>515</v>
      </c>
      <c r="M149" s="13">
        <v>260452800</v>
      </c>
      <c r="N149" s="13">
        <v>456</v>
      </c>
      <c r="O149" s="13">
        <v>142600400</v>
      </c>
      <c r="P149" s="13">
        <v>33</v>
      </c>
      <c r="Q149" s="13">
        <v>34229100</v>
      </c>
      <c r="R149" s="13">
        <v>26</v>
      </c>
      <c r="S149" s="13">
        <v>83623300</v>
      </c>
      <c r="T149" s="9">
        <f t="shared" si="19"/>
        <v>21508</v>
      </c>
      <c r="U149" s="9">
        <f t="shared" si="20"/>
        <v>2387157200</v>
      </c>
      <c r="V149" s="10">
        <f t="shared" si="21"/>
        <v>0.8789409428084586</v>
      </c>
      <c r="W149" s="11">
        <f t="shared" si="16"/>
        <v>19471</v>
      </c>
      <c r="X149" s="11">
        <f t="shared" si="17"/>
        <v>2181793500</v>
      </c>
      <c r="Y149" s="11">
        <f t="shared" si="18"/>
        <v>107758.72836526115</v>
      </c>
      <c r="Z149" s="12">
        <f t="shared" si="22"/>
        <v>0.03503049568750646</v>
      </c>
      <c r="AA149" s="11">
        <v>107275.3167502715</v>
      </c>
      <c r="AB149" s="18">
        <f t="shared" si="23"/>
        <v>0.004506270684010213</v>
      </c>
      <c r="AC149" s="11">
        <v>106050.17990300882</v>
      </c>
    </row>
    <row r="150" spans="1:29" ht="12.75">
      <c r="A150" s="4" t="s">
        <v>316</v>
      </c>
      <c r="B150" s="4" t="s">
        <v>317</v>
      </c>
      <c r="C150" s="3" t="s">
        <v>288</v>
      </c>
      <c r="D150" s="13">
        <v>128</v>
      </c>
      <c r="E150" s="13">
        <v>2846900</v>
      </c>
      <c r="F150" s="13">
        <v>4724</v>
      </c>
      <c r="G150" s="13">
        <v>561088400</v>
      </c>
      <c r="H150" s="13">
        <v>0</v>
      </c>
      <c r="I150" s="13">
        <v>0</v>
      </c>
      <c r="J150" s="13">
        <v>0</v>
      </c>
      <c r="K150" s="13">
        <v>0</v>
      </c>
      <c r="L150" s="13">
        <v>314</v>
      </c>
      <c r="M150" s="13">
        <v>117775500</v>
      </c>
      <c r="N150" s="13">
        <v>275</v>
      </c>
      <c r="O150" s="13">
        <v>80796300</v>
      </c>
      <c r="P150" s="13">
        <v>22</v>
      </c>
      <c r="Q150" s="13">
        <v>4818300</v>
      </c>
      <c r="R150" s="13">
        <v>17</v>
      </c>
      <c r="S150" s="13">
        <v>32160900</v>
      </c>
      <c r="T150" s="9">
        <f t="shared" si="19"/>
        <v>5166</v>
      </c>
      <c r="U150" s="9">
        <f t="shared" si="20"/>
        <v>681710800</v>
      </c>
      <c r="V150" s="10">
        <f t="shared" si="21"/>
        <v>0.8230592796828216</v>
      </c>
      <c r="W150" s="11">
        <f t="shared" si="16"/>
        <v>4724</v>
      </c>
      <c r="X150" s="11">
        <f t="shared" si="17"/>
        <v>593249300</v>
      </c>
      <c r="Y150" s="11">
        <f t="shared" si="18"/>
        <v>118774.0050804403</v>
      </c>
      <c r="Z150" s="12">
        <f t="shared" si="22"/>
        <v>0.047176750023617056</v>
      </c>
      <c r="AA150" s="11">
        <v>118336.53113087674</v>
      </c>
      <c r="AB150" s="18">
        <f t="shared" si="23"/>
        <v>0.003696863051357532</v>
      </c>
      <c r="AC150" s="11">
        <v>117990.04026276754</v>
      </c>
    </row>
    <row r="151" spans="1:29" ht="12.75">
      <c r="A151" s="4" t="s">
        <v>318</v>
      </c>
      <c r="B151" s="4" t="s">
        <v>319</v>
      </c>
      <c r="C151" s="3" t="s">
        <v>288</v>
      </c>
      <c r="D151" s="13">
        <v>60</v>
      </c>
      <c r="E151" s="13">
        <v>3451900</v>
      </c>
      <c r="F151" s="13">
        <v>4080</v>
      </c>
      <c r="G151" s="13">
        <v>912781000</v>
      </c>
      <c r="H151" s="13">
        <v>0</v>
      </c>
      <c r="I151" s="13">
        <v>0</v>
      </c>
      <c r="J151" s="13">
        <v>0</v>
      </c>
      <c r="K151" s="13">
        <v>0</v>
      </c>
      <c r="L151" s="13">
        <v>284</v>
      </c>
      <c r="M151" s="13">
        <v>110835400</v>
      </c>
      <c r="N151" s="13">
        <v>273</v>
      </c>
      <c r="O151" s="13">
        <v>104609600</v>
      </c>
      <c r="P151" s="13">
        <v>0</v>
      </c>
      <c r="Q151" s="13">
        <v>0</v>
      </c>
      <c r="R151" s="13">
        <v>11</v>
      </c>
      <c r="S151" s="13">
        <v>6225800</v>
      </c>
      <c r="T151" s="9">
        <f t="shared" si="19"/>
        <v>4424</v>
      </c>
      <c r="U151" s="9">
        <f t="shared" si="20"/>
        <v>1027068300</v>
      </c>
      <c r="V151" s="10">
        <f t="shared" si="21"/>
        <v>0.8887247323279279</v>
      </c>
      <c r="W151" s="11">
        <f t="shared" si="16"/>
        <v>4080</v>
      </c>
      <c r="X151" s="11">
        <f t="shared" si="17"/>
        <v>919006800</v>
      </c>
      <c r="Y151" s="11">
        <f t="shared" si="18"/>
        <v>223720.83333333334</v>
      </c>
      <c r="Z151" s="12">
        <f t="shared" si="22"/>
        <v>0.006061719556528032</v>
      </c>
      <c r="AA151" s="11">
        <v>220963.23024054983</v>
      </c>
      <c r="AB151" s="18">
        <f t="shared" si="23"/>
        <v>0.012479918445170568</v>
      </c>
      <c r="AC151" s="11">
        <v>219558.00098473657</v>
      </c>
    </row>
    <row r="152" spans="1:29" ht="12.75">
      <c r="A152" s="4" t="s">
        <v>320</v>
      </c>
      <c r="B152" s="4" t="s">
        <v>321</v>
      </c>
      <c r="C152" s="3" t="s">
        <v>288</v>
      </c>
      <c r="D152" s="13">
        <v>31</v>
      </c>
      <c r="E152" s="13">
        <v>853800</v>
      </c>
      <c r="F152" s="13">
        <v>2515</v>
      </c>
      <c r="G152" s="13">
        <v>348358400</v>
      </c>
      <c r="H152" s="13">
        <v>0</v>
      </c>
      <c r="I152" s="13">
        <v>0</v>
      </c>
      <c r="J152" s="13">
        <v>0</v>
      </c>
      <c r="K152" s="13">
        <v>0</v>
      </c>
      <c r="L152" s="13">
        <v>178</v>
      </c>
      <c r="M152" s="13">
        <v>51812900</v>
      </c>
      <c r="N152" s="13">
        <v>159</v>
      </c>
      <c r="O152" s="13">
        <v>45765500</v>
      </c>
      <c r="P152" s="13">
        <v>2</v>
      </c>
      <c r="Q152" s="13">
        <v>295700</v>
      </c>
      <c r="R152" s="13">
        <v>17</v>
      </c>
      <c r="S152" s="13">
        <v>5751700</v>
      </c>
      <c r="T152" s="9">
        <f t="shared" si="19"/>
        <v>2724</v>
      </c>
      <c r="U152" s="9">
        <f t="shared" si="20"/>
        <v>401025100</v>
      </c>
      <c r="V152" s="10">
        <f t="shared" si="21"/>
        <v>0.8686698164279493</v>
      </c>
      <c r="W152" s="11">
        <f t="shared" si="16"/>
        <v>2515</v>
      </c>
      <c r="X152" s="11">
        <f t="shared" si="17"/>
        <v>354110100</v>
      </c>
      <c r="Y152" s="11">
        <f t="shared" si="18"/>
        <v>138512.28628230616</v>
      </c>
      <c r="Z152" s="12">
        <f t="shared" si="22"/>
        <v>0.014342493774080475</v>
      </c>
      <c r="AA152" s="11">
        <v>138090.61256961018</v>
      </c>
      <c r="AB152" s="18">
        <f t="shared" si="23"/>
        <v>0.0030536015797845498</v>
      </c>
      <c r="AC152" s="11">
        <v>137576.80986475735</v>
      </c>
    </row>
    <row r="153" spans="1:29" ht="12.75">
      <c r="A153" s="4" t="s">
        <v>322</v>
      </c>
      <c r="B153" s="4" t="s">
        <v>323</v>
      </c>
      <c r="C153" s="3" t="s">
        <v>288</v>
      </c>
      <c r="D153" s="13">
        <v>3</v>
      </c>
      <c r="E153" s="13">
        <v>34300</v>
      </c>
      <c r="F153" s="13">
        <v>126</v>
      </c>
      <c r="G153" s="13">
        <v>11718400</v>
      </c>
      <c r="H153" s="13">
        <v>1</v>
      </c>
      <c r="I153" s="13">
        <v>140000</v>
      </c>
      <c r="J153" s="13">
        <v>1</v>
      </c>
      <c r="K153" s="13">
        <v>11600</v>
      </c>
      <c r="L153" s="13">
        <v>14</v>
      </c>
      <c r="M153" s="13">
        <v>11180700</v>
      </c>
      <c r="N153" s="13">
        <v>12</v>
      </c>
      <c r="O153" s="13">
        <v>5075800</v>
      </c>
      <c r="P153" s="13">
        <v>0</v>
      </c>
      <c r="Q153" s="13">
        <v>0</v>
      </c>
      <c r="R153" s="13">
        <v>2</v>
      </c>
      <c r="S153" s="13">
        <v>6104900</v>
      </c>
      <c r="T153" s="9">
        <f t="shared" si="19"/>
        <v>145</v>
      </c>
      <c r="U153" s="9">
        <f t="shared" si="20"/>
        <v>23085000</v>
      </c>
      <c r="V153" s="10">
        <f t="shared" si="21"/>
        <v>0.5136842105263157</v>
      </c>
      <c r="W153" s="11">
        <f t="shared" si="16"/>
        <v>127</v>
      </c>
      <c r="X153" s="11">
        <f t="shared" si="17"/>
        <v>17963300</v>
      </c>
      <c r="Y153" s="11">
        <f t="shared" si="18"/>
        <v>93373.22834645669</v>
      </c>
      <c r="Z153" s="12">
        <f t="shared" si="22"/>
        <v>0.2644531080788391</v>
      </c>
      <c r="AA153" s="11">
        <v>93302.36220472441</v>
      </c>
      <c r="AB153" s="18">
        <f t="shared" si="23"/>
        <v>0.000759532128208909</v>
      </c>
      <c r="AC153" s="11">
        <v>92291.33858267717</v>
      </c>
    </row>
    <row r="154" spans="1:29" ht="12.75">
      <c r="A154" s="4" t="s">
        <v>324</v>
      </c>
      <c r="B154" s="4" t="s">
        <v>325</v>
      </c>
      <c r="C154" s="3" t="s">
        <v>288</v>
      </c>
      <c r="D154" s="13">
        <v>15</v>
      </c>
      <c r="E154" s="13">
        <v>384000</v>
      </c>
      <c r="F154" s="13">
        <v>629</v>
      </c>
      <c r="G154" s="13">
        <v>67839900</v>
      </c>
      <c r="H154" s="13">
        <v>0</v>
      </c>
      <c r="I154" s="13">
        <v>0</v>
      </c>
      <c r="J154" s="13">
        <v>0</v>
      </c>
      <c r="K154" s="13">
        <v>0</v>
      </c>
      <c r="L154" s="13">
        <v>41</v>
      </c>
      <c r="M154" s="13">
        <v>11763400</v>
      </c>
      <c r="N154" s="13">
        <v>38</v>
      </c>
      <c r="O154" s="13">
        <v>9923100</v>
      </c>
      <c r="P154" s="13">
        <v>0</v>
      </c>
      <c r="Q154" s="13">
        <v>0</v>
      </c>
      <c r="R154" s="13">
        <v>3</v>
      </c>
      <c r="S154" s="13">
        <v>1840300</v>
      </c>
      <c r="T154" s="9">
        <f t="shared" si="19"/>
        <v>685</v>
      </c>
      <c r="U154" s="9">
        <f t="shared" si="20"/>
        <v>79987300</v>
      </c>
      <c r="V154" s="10">
        <f t="shared" si="21"/>
        <v>0.8481333911758492</v>
      </c>
      <c r="W154" s="11">
        <f t="shared" si="16"/>
        <v>629</v>
      </c>
      <c r="X154" s="11">
        <f t="shared" si="17"/>
        <v>69680200</v>
      </c>
      <c r="Y154" s="11">
        <f t="shared" si="18"/>
        <v>107853.57710651828</v>
      </c>
      <c r="Z154" s="12">
        <f t="shared" si="22"/>
        <v>0.02300740242513499</v>
      </c>
      <c r="AA154" s="11">
        <v>107241.52139461173</v>
      </c>
      <c r="AB154" s="18">
        <f t="shared" si="23"/>
        <v>0.005707264350105547</v>
      </c>
      <c r="AC154" s="11">
        <v>107262.59904912837</v>
      </c>
    </row>
    <row r="155" spans="1:29" ht="12.75">
      <c r="A155" s="4" t="s">
        <v>326</v>
      </c>
      <c r="B155" s="4" t="s">
        <v>327</v>
      </c>
      <c r="C155" s="3" t="s">
        <v>288</v>
      </c>
      <c r="D155" s="13">
        <v>262</v>
      </c>
      <c r="E155" s="13">
        <v>4228600</v>
      </c>
      <c r="F155" s="13">
        <v>958</v>
      </c>
      <c r="G155" s="13">
        <v>89588100</v>
      </c>
      <c r="H155" s="13">
        <v>0</v>
      </c>
      <c r="I155" s="13">
        <v>0</v>
      </c>
      <c r="J155" s="13">
        <v>0</v>
      </c>
      <c r="K155" s="13">
        <v>0</v>
      </c>
      <c r="L155" s="13">
        <v>69</v>
      </c>
      <c r="M155" s="13">
        <v>53880300</v>
      </c>
      <c r="N155" s="13">
        <v>63</v>
      </c>
      <c r="O155" s="13">
        <v>39388700</v>
      </c>
      <c r="P155" s="13">
        <v>1</v>
      </c>
      <c r="Q155" s="13">
        <v>11250000</v>
      </c>
      <c r="R155" s="13">
        <v>5</v>
      </c>
      <c r="S155" s="13">
        <v>3241600</v>
      </c>
      <c r="T155" s="9">
        <f t="shared" si="19"/>
        <v>1289</v>
      </c>
      <c r="U155" s="9">
        <f t="shared" si="20"/>
        <v>147697000</v>
      </c>
      <c r="V155" s="10">
        <f t="shared" si="21"/>
        <v>0.6065668226165731</v>
      </c>
      <c r="W155" s="11">
        <f t="shared" si="16"/>
        <v>958</v>
      </c>
      <c r="X155" s="11">
        <f t="shared" si="17"/>
        <v>92829700</v>
      </c>
      <c r="Y155" s="11">
        <f t="shared" si="18"/>
        <v>93515.76200417537</v>
      </c>
      <c r="Z155" s="12">
        <f t="shared" si="22"/>
        <v>0.02194763603864669</v>
      </c>
      <c r="AA155" s="11">
        <v>91326.05932203389</v>
      </c>
      <c r="AB155" s="18">
        <f t="shared" si="23"/>
        <v>0.023976756452615003</v>
      </c>
      <c r="AC155" s="11">
        <v>88593.7636761488</v>
      </c>
    </row>
    <row r="156" spans="1:29" ht="12.75">
      <c r="A156" s="4" t="s">
        <v>328</v>
      </c>
      <c r="B156" s="4" t="s">
        <v>329</v>
      </c>
      <c r="C156" s="3" t="s">
        <v>288</v>
      </c>
      <c r="D156" s="13">
        <v>336</v>
      </c>
      <c r="E156" s="13">
        <v>5255100</v>
      </c>
      <c r="F156" s="13">
        <v>4028</v>
      </c>
      <c r="G156" s="13">
        <v>282129600</v>
      </c>
      <c r="H156" s="13">
        <v>0</v>
      </c>
      <c r="I156" s="13">
        <v>0</v>
      </c>
      <c r="J156" s="13">
        <v>0</v>
      </c>
      <c r="K156" s="13">
        <v>0</v>
      </c>
      <c r="L156" s="13">
        <v>171</v>
      </c>
      <c r="M156" s="13">
        <v>141199000</v>
      </c>
      <c r="N156" s="13">
        <v>143</v>
      </c>
      <c r="O156" s="13">
        <v>36704200</v>
      </c>
      <c r="P156" s="13">
        <v>3</v>
      </c>
      <c r="Q156" s="13">
        <v>1424900</v>
      </c>
      <c r="R156" s="13">
        <v>25</v>
      </c>
      <c r="S156" s="13">
        <v>103069900</v>
      </c>
      <c r="T156" s="9">
        <f t="shared" si="19"/>
        <v>4535</v>
      </c>
      <c r="U156" s="9">
        <f t="shared" si="20"/>
        <v>428583700</v>
      </c>
      <c r="V156" s="10">
        <f t="shared" si="21"/>
        <v>0.6582835511476521</v>
      </c>
      <c r="W156" s="11">
        <f t="shared" si="16"/>
        <v>4028</v>
      </c>
      <c r="X156" s="11">
        <f t="shared" si="17"/>
        <v>385199500</v>
      </c>
      <c r="Y156" s="11">
        <f t="shared" si="18"/>
        <v>70042.1052631579</v>
      </c>
      <c r="Z156" s="12">
        <f t="shared" si="22"/>
        <v>0.24048954731596187</v>
      </c>
      <c r="AA156" s="11">
        <v>69874.90069513406</v>
      </c>
      <c r="AB156" s="18">
        <f t="shared" si="23"/>
        <v>0.002392913139917791</v>
      </c>
      <c r="AC156" s="11">
        <v>69770.51091269842</v>
      </c>
    </row>
    <row r="157" spans="1:29" ht="12.75">
      <c r="A157" s="4" t="s">
        <v>330</v>
      </c>
      <c r="B157" s="4" t="s">
        <v>331</v>
      </c>
      <c r="C157" s="3" t="s">
        <v>288</v>
      </c>
      <c r="D157" s="13">
        <v>135</v>
      </c>
      <c r="E157" s="13">
        <v>3108200</v>
      </c>
      <c r="F157" s="13">
        <v>1418</v>
      </c>
      <c r="G157" s="13">
        <v>128113000</v>
      </c>
      <c r="H157" s="13">
        <v>0</v>
      </c>
      <c r="I157" s="13">
        <v>0</v>
      </c>
      <c r="J157" s="13">
        <v>0</v>
      </c>
      <c r="K157" s="13">
        <v>0</v>
      </c>
      <c r="L157" s="13">
        <v>83</v>
      </c>
      <c r="M157" s="13">
        <v>28297600</v>
      </c>
      <c r="N157" s="13">
        <v>75</v>
      </c>
      <c r="O157" s="13">
        <v>16359000</v>
      </c>
      <c r="P157" s="13">
        <v>3</v>
      </c>
      <c r="Q157" s="13">
        <v>4992700</v>
      </c>
      <c r="R157" s="13">
        <v>5</v>
      </c>
      <c r="S157" s="13">
        <v>6945900</v>
      </c>
      <c r="T157" s="9">
        <f t="shared" si="19"/>
        <v>1636</v>
      </c>
      <c r="U157" s="9">
        <f t="shared" si="20"/>
        <v>159518800</v>
      </c>
      <c r="V157" s="10">
        <f t="shared" si="21"/>
        <v>0.8031216383272692</v>
      </c>
      <c r="W157" s="11">
        <f t="shared" si="16"/>
        <v>1418</v>
      </c>
      <c r="X157" s="11">
        <f t="shared" si="17"/>
        <v>135058900</v>
      </c>
      <c r="Y157" s="11">
        <f t="shared" si="18"/>
        <v>90347.67277856135</v>
      </c>
      <c r="Z157" s="12">
        <f t="shared" si="22"/>
        <v>0.04354283006140969</v>
      </c>
      <c r="AA157" s="11">
        <v>90214.55830388692</v>
      </c>
      <c r="AB157" s="18">
        <f t="shared" si="23"/>
        <v>0.0014755320779383518</v>
      </c>
      <c r="AC157" s="11">
        <v>89995.05300353357</v>
      </c>
    </row>
    <row r="158" spans="1:29" ht="12.75">
      <c r="A158" s="4" t="s">
        <v>332</v>
      </c>
      <c r="B158" s="4" t="s">
        <v>333</v>
      </c>
      <c r="C158" s="3" t="s">
        <v>288</v>
      </c>
      <c r="D158" s="13">
        <v>54</v>
      </c>
      <c r="E158" s="13">
        <v>846000</v>
      </c>
      <c r="F158" s="13">
        <v>1069</v>
      </c>
      <c r="G158" s="13">
        <v>130849700</v>
      </c>
      <c r="H158" s="13">
        <v>0</v>
      </c>
      <c r="I158" s="13">
        <v>0</v>
      </c>
      <c r="J158" s="13">
        <v>0</v>
      </c>
      <c r="K158" s="13">
        <v>0</v>
      </c>
      <c r="L158" s="13">
        <v>112</v>
      </c>
      <c r="M158" s="13">
        <v>25156400</v>
      </c>
      <c r="N158" s="13">
        <v>87</v>
      </c>
      <c r="O158" s="13">
        <v>16346400</v>
      </c>
      <c r="P158" s="13">
        <v>0</v>
      </c>
      <c r="Q158" s="13">
        <v>0</v>
      </c>
      <c r="R158" s="13">
        <v>25</v>
      </c>
      <c r="S158" s="13">
        <v>8810000</v>
      </c>
      <c r="T158" s="9">
        <f t="shared" si="19"/>
        <v>1235</v>
      </c>
      <c r="U158" s="9">
        <f t="shared" si="20"/>
        <v>156852100</v>
      </c>
      <c r="V158" s="10">
        <f t="shared" si="21"/>
        <v>0.8342234499888749</v>
      </c>
      <c r="W158" s="11">
        <f t="shared" si="16"/>
        <v>1069</v>
      </c>
      <c r="X158" s="11">
        <f t="shared" si="17"/>
        <v>139659700</v>
      </c>
      <c r="Y158" s="11">
        <f t="shared" si="18"/>
        <v>122403.83536014968</v>
      </c>
      <c r="Z158" s="12">
        <f t="shared" si="22"/>
        <v>0.05616756167115391</v>
      </c>
      <c r="AA158" s="11">
        <v>122129.55390334573</v>
      </c>
      <c r="AB158" s="18">
        <f t="shared" si="23"/>
        <v>0.0022458237833326983</v>
      </c>
      <c r="AC158" s="11">
        <v>121751.30111524163</v>
      </c>
    </row>
    <row r="159" spans="1:29" ht="12.75">
      <c r="A159" s="4" t="s">
        <v>334</v>
      </c>
      <c r="B159" s="4" t="s">
        <v>335</v>
      </c>
      <c r="C159" s="3" t="s">
        <v>288</v>
      </c>
      <c r="D159" s="13">
        <v>75</v>
      </c>
      <c r="E159" s="13">
        <v>1125300</v>
      </c>
      <c r="F159" s="13">
        <v>1585</v>
      </c>
      <c r="G159" s="13">
        <v>145659400</v>
      </c>
      <c r="H159" s="13">
        <v>0</v>
      </c>
      <c r="I159" s="13">
        <v>0</v>
      </c>
      <c r="J159" s="13">
        <v>0</v>
      </c>
      <c r="K159" s="13">
        <v>0</v>
      </c>
      <c r="L159" s="13">
        <v>112</v>
      </c>
      <c r="M159" s="13">
        <v>25539900</v>
      </c>
      <c r="N159" s="13">
        <v>101</v>
      </c>
      <c r="O159" s="13">
        <v>21455400</v>
      </c>
      <c r="P159" s="13">
        <v>3</v>
      </c>
      <c r="Q159" s="13">
        <v>741200</v>
      </c>
      <c r="R159" s="13">
        <v>8</v>
      </c>
      <c r="S159" s="13">
        <v>3343300</v>
      </c>
      <c r="T159" s="9">
        <f t="shared" si="19"/>
        <v>1772</v>
      </c>
      <c r="U159" s="9">
        <f t="shared" si="20"/>
        <v>172324600</v>
      </c>
      <c r="V159" s="10">
        <f t="shared" si="21"/>
        <v>0.8452617908296319</v>
      </c>
      <c r="W159" s="11">
        <f t="shared" si="16"/>
        <v>1585</v>
      </c>
      <c r="X159" s="11">
        <f t="shared" si="17"/>
        <v>149002700</v>
      </c>
      <c r="Y159" s="11">
        <f t="shared" si="18"/>
        <v>91898.67507886435</v>
      </c>
      <c r="Z159" s="12">
        <f t="shared" si="22"/>
        <v>0.019401176616687346</v>
      </c>
      <c r="AA159" s="11">
        <v>91697.66414141415</v>
      </c>
      <c r="AB159" s="18">
        <f t="shared" si="23"/>
        <v>0.002192105320591499</v>
      </c>
      <c r="AC159" s="11">
        <v>91435.8454718176</v>
      </c>
    </row>
    <row r="160" spans="1:29" ht="12.75">
      <c r="A160" s="4" t="s">
        <v>336</v>
      </c>
      <c r="B160" s="4" t="s">
        <v>337</v>
      </c>
      <c r="C160" s="3" t="s">
        <v>288</v>
      </c>
      <c r="D160" s="13">
        <v>19</v>
      </c>
      <c r="E160" s="13">
        <v>997700</v>
      </c>
      <c r="F160" s="13">
        <v>1339</v>
      </c>
      <c r="G160" s="13">
        <v>134197500</v>
      </c>
      <c r="H160" s="13">
        <v>0</v>
      </c>
      <c r="I160" s="13">
        <v>0</v>
      </c>
      <c r="J160" s="13">
        <v>0</v>
      </c>
      <c r="K160" s="13">
        <v>0</v>
      </c>
      <c r="L160" s="13">
        <v>93</v>
      </c>
      <c r="M160" s="13">
        <v>24720100</v>
      </c>
      <c r="N160" s="13">
        <v>74</v>
      </c>
      <c r="O160" s="13">
        <v>16680500</v>
      </c>
      <c r="P160" s="13">
        <v>1</v>
      </c>
      <c r="Q160" s="13">
        <v>169000</v>
      </c>
      <c r="R160" s="13">
        <v>18</v>
      </c>
      <c r="S160" s="13">
        <v>7870600</v>
      </c>
      <c r="T160" s="9">
        <f t="shared" si="19"/>
        <v>1451</v>
      </c>
      <c r="U160" s="9">
        <f t="shared" si="20"/>
        <v>159915300</v>
      </c>
      <c r="V160" s="10">
        <f t="shared" si="21"/>
        <v>0.8391786151794106</v>
      </c>
      <c r="W160" s="11">
        <f t="shared" si="16"/>
        <v>1339</v>
      </c>
      <c r="X160" s="11">
        <f t="shared" si="17"/>
        <v>142068100</v>
      </c>
      <c r="Y160" s="11">
        <f t="shared" si="18"/>
        <v>100222.18073188947</v>
      </c>
      <c r="Z160" s="12">
        <f t="shared" si="22"/>
        <v>0.04921730441052232</v>
      </c>
      <c r="AA160" s="11">
        <v>99873.70786516854</v>
      </c>
      <c r="AB160" s="18">
        <f t="shared" si="23"/>
        <v>0.0034891351705032578</v>
      </c>
      <c r="AC160" s="11">
        <v>99492.3595505618</v>
      </c>
    </row>
    <row r="161" spans="1:29" ht="12.75">
      <c r="A161" s="4" t="s">
        <v>338</v>
      </c>
      <c r="B161" s="4" t="s">
        <v>339</v>
      </c>
      <c r="C161" s="3" t="s">
        <v>288</v>
      </c>
      <c r="D161" s="13">
        <v>284</v>
      </c>
      <c r="E161" s="13">
        <v>16409300</v>
      </c>
      <c r="F161" s="13">
        <v>10970</v>
      </c>
      <c r="G161" s="13">
        <v>983672100</v>
      </c>
      <c r="H161" s="13">
        <v>0</v>
      </c>
      <c r="I161" s="13">
        <v>0</v>
      </c>
      <c r="J161" s="13">
        <v>0</v>
      </c>
      <c r="K161" s="13">
        <v>0</v>
      </c>
      <c r="L161" s="13">
        <v>885</v>
      </c>
      <c r="M161" s="13">
        <v>616886500</v>
      </c>
      <c r="N161" s="13">
        <v>809</v>
      </c>
      <c r="O161" s="13">
        <v>512301200</v>
      </c>
      <c r="P161" s="13">
        <v>29</v>
      </c>
      <c r="Q161" s="13">
        <v>82441300</v>
      </c>
      <c r="R161" s="13">
        <v>47</v>
      </c>
      <c r="S161" s="13">
        <v>22144000</v>
      </c>
      <c r="T161" s="9">
        <f t="shared" si="19"/>
        <v>12139</v>
      </c>
      <c r="U161" s="9">
        <f t="shared" si="20"/>
        <v>1616967900</v>
      </c>
      <c r="V161" s="10">
        <f t="shared" si="21"/>
        <v>0.6083436164688242</v>
      </c>
      <c r="W161" s="11">
        <f t="shared" si="16"/>
        <v>10970</v>
      </c>
      <c r="X161" s="11">
        <f t="shared" si="17"/>
        <v>1005816100</v>
      </c>
      <c r="Y161" s="11">
        <f t="shared" si="18"/>
        <v>89669.28896991797</v>
      </c>
      <c r="Z161" s="12">
        <f t="shared" si="22"/>
        <v>0.013694767842948522</v>
      </c>
      <c r="AA161" s="11">
        <v>89502.88242269451</v>
      </c>
      <c r="AB161" s="18">
        <f t="shared" si="23"/>
        <v>0.0018592311523282993</v>
      </c>
      <c r="AC161" s="11">
        <v>89405.05520576696</v>
      </c>
    </row>
    <row r="162" spans="1:29" ht="12.75">
      <c r="A162" s="4" t="s">
        <v>340</v>
      </c>
      <c r="B162" s="4" t="s">
        <v>341</v>
      </c>
      <c r="C162" s="3" t="s">
        <v>288</v>
      </c>
      <c r="D162" s="13">
        <v>273</v>
      </c>
      <c r="E162" s="13">
        <v>7072320</v>
      </c>
      <c r="F162" s="13">
        <v>3019</v>
      </c>
      <c r="G162" s="13">
        <v>244723400</v>
      </c>
      <c r="H162" s="13">
        <v>3</v>
      </c>
      <c r="I162" s="13">
        <v>244800</v>
      </c>
      <c r="J162" s="13">
        <v>5</v>
      </c>
      <c r="K162" s="13">
        <v>16700</v>
      </c>
      <c r="L162" s="13">
        <v>56</v>
      </c>
      <c r="M162" s="13">
        <v>22219500</v>
      </c>
      <c r="N162" s="13">
        <v>47</v>
      </c>
      <c r="O162" s="13">
        <v>7657800</v>
      </c>
      <c r="P162" s="13">
        <v>3</v>
      </c>
      <c r="Q162" s="13">
        <v>772800</v>
      </c>
      <c r="R162" s="13">
        <v>6</v>
      </c>
      <c r="S162" s="13">
        <v>13788900</v>
      </c>
      <c r="T162" s="9">
        <f t="shared" si="19"/>
        <v>3356</v>
      </c>
      <c r="U162" s="9">
        <f t="shared" si="20"/>
        <v>274276720</v>
      </c>
      <c r="V162" s="10">
        <f t="shared" si="21"/>
        <v>0.8931425167983633</v>
      </c>
      <c r="W162" s="11">
        <f t="shared" si="16"/>
        <v>3022</v>
      </c>
      <c r="X162" s="11">
        <f t="shared" si="17"/>
        <v>258757100</v>
      </c>
      <c r="Y162" s="11">
        <f t="shared" si="18"/>
        <v>81061.61482461946</v>
      </c>
      <c r="Z162" s="12">
        <f t="shared" si="22"/>
        <v>0.05027367980775036</v>
      </c>
      <c r="AA162" s="11">
        <v>80642.55813953489</v>
      </c>
      <c r="AB162" s="18">
        <f t="shared" si="23"/>
        <v>0.0051964706322868625</v>
      </c>
      <c r="AC162" s="11">
        <v>80115.59973045823</v>
      </c>
    </row>
    <row r="163" spans="1:29" ht="12.75">
      <c r="A163" s="4" t="s">
        <v>342</v>
      </c>
      <c r="B163" s="4" t="s">
        <v>343</v>
      </c>
      <c r="C163" s="3" t="s">
        <v>288</v>
      </c>
      <c r="D163" s="13">
        <v>6</v>
      </c>
      <c r="E163" s="13">
        <v>4596400</v>
      </c>
      <c r="F163" s="13">
        <v>23</v>
      </c>
      <c r="G163" s="13">
        <v>8220100</v>
      </c>
      <c r="H163" s="13">
        <v>0</v>
      </c>
      <c r="I163" s="13">
        <v>0</v>
      </c>
      <c r="J163" s="13">
        <v>0</v>
      </c>
      <c r="K163" s="13">
        <v>0</v>
      </c>
      <c r="L163" s="13">
        <v>16</v>
      </c>
      <c r="M163" s="13">
        <v>24085700</v>
      </c>
      <c r="N163" s="13">
        <v>16</v>
      </c>
      <c r="O163" s="13">
        <v>24085700</v>
      </c>
      <c r="P163" s="13">
        <v>0</v>
      </c>
      <c r="Q163" s="13">
        <v>0</v>
      </c>
      <c r="R163" s="13">
        <v>0</v>
      </c>
      <c r="S163" s="13">
        <v>0</v>
      </c>
      <c r="T163" s="9">
        <f t="shared" si="19"/>
        <v>45</v>
      </c>
      <c r="U163" s="9">
        <f t="shared" si="20"/>
        <v>36902200</v>
      </c>
      <c r="V163" s="10">
        <f t="shared" si="21"/>
        <v>0.22275365696354146</v>
      </c>
      <c r="W163" s="11">
        <f t="shared" si="16"/>
        <v>23</v>
      </c>
      <c r="X163" s="11">
        <f t="shared" si="17"/>
        <v>8220100</v>
      </c>
      <c r="Y163" s="11">
        <f t="shared" si="18"/>
        <v>357395.652173913</v>
      </c>
      <c r="Z163" s="12">
        <f t="shared" si="22"/>
        <v>0</v>
      </c>
      <c r="AA163" s="11">
        <v>231421.73913043478</v>
      </c>
      <c r="AB163" s="18">
        <f t="shared" si="23"/>
        <v>0.5443477934131173</v>
      </c>
      <c r="AC163" s="11">
        <v>231421.73913043478</v>
      </c>
    </row>
    <row r="164" spans="1:29" ht="12.75">
      <c r="A164" s="4" t="s">
        <v>344</v>
      </c>
      <c r="B164" s="4" t="s">
        <v>345</v>
      </c>
      <c r="C164" s="3" t="s">
        <v>288</v>
      </c>
      <c r="D164" s="13">
        <v>78</v>
      </c>
      <c r="E164" s="13">
        <v>2840200</v>
      </c>
      <c r="F164" s="13">
        <v>2585</v>
      </c>
      <c r="G164" s="13">
        <v>254680800</v>
      </c>
      <c r="H164" s="13">
        <v>0</v>
      </c>
      <c r="I164" s="13">
        <v>0</v>
      </c>
      <c r="J164" s="13">
        <v>0</v>
      </c>
      <c r="K164" s="13">
        <v>0</v>
      </c>
      <c r="L164" s="13">
        <v>192</v>
      </c>
      <c r="M164" s="13">
        <v>75975300</v>
      </c>
      <c r="N164" s="13">
        <v>158</v>
      </c>
      <c r="O164" s="13">
        <v>44427900</v>
      </c>
      <c r="P164" s="13">
        <v>13</v>
      </c>
      <c r="Q164" s="13">
        <v>13249700</v>
      </c>
      <c r="R164" s="13">
        <v>21</v>
      </c>
      <c r="S164" s="13">
        <v>18297700</v>
      </c>
      <c r="T164" s="9">
        <f t="shared" si="19"/>
        <v>2855</v>
      </c>
      <c r="U164" s="9">
        <f t="shared" si="20"/>
        <v>333496300</v>
      </c>
      <c r="V164" s="10">
        <f t="shared" si="21"/>
        <v>0.7636690422052659</v>
      </c>
      <c r="W164" s="11">
        <f t="shared" si="16"/>
        <v>2585</v>
      </c>
      <c r="X164" s="11">
        <f t="shared" si="17"/>
        <v>272978500</v>
      </c>
      <c r="Y164" s="11">
        <f t="shared" si="18"/>
        <v>98522.55319148937</v>
      </c>
      <c r="Z164" s="12">
        <f t="shared" si="22"/>
        <v>0.05486627587772338</v>
      </c>
      <c r="AA164" s="11">
        <v>98370.62475746992</v>
      </c>
      <c r="AB164" s="18">
        <f t="shared" si="23"/>
        <v>0.0015444492133095428</v>
      </c>
      <c r="AC164" s="11">
        <v>97853.73776908024</v>
      </c>
    </row>
    <row r="165" spans="1:29" ht="12.75">
      <c r="A165" s="4" t="s">
        <v>346</v>
      </c>
      <c r="B165" s="4" t="s">
        <v>347</v>
      </c>
      <c r="C165" s="3" t="s">
        <v>288</v>
      </c>
      <c r="D165" s="13">
        <v>106</v>
      </c>
      <c r="E165" s="13">
        <v>1891800</v>
      </c>
      <c r="F165" s="13">
        <v>1684</v>
      </c>
      <c r="G165" s="13">
        <v>146789900</v>
      </c>
      <c r="H165" s="13">
        <v>0</v>
      </c>
      <c r="I165" s="13">
        <v>0</v>
      </c>
      <c r="J165" s="13">
        <v>0</v>
      </c>
      <c r="K165" s="13">
        <v>0</v>
      </c>
      <c r="L165" s="13">
        <v>159</v>
      </c>
      <c r="M165" s="13">
        <v>42717300</v>
      </c>
      <c r="N165" s="13">
        <v>123</v>
      </c>
      <c r="O165" s="13">
        <v>27484200</v>
      </c>
      <c r="P165" s="13">
        <v>29</v>
      </c>
      <c r="Q165" s="13">
        <v>8351300</v>
      </c>
      <c r="R165" s="13">
        <v>7</v>
      </c>
      <c r="S165" s="13">
        <v>6881800</v>
      </c>
      <c r="T165" s="9">
        <f t="shared" si="19"/>
        <v>1949</v>
      </c>
      <c r="U165" s="9">
        <f t="shared" si="20"/>
        <v>191399000</v>
      </c>
      <c r="V165" s="10">
        <f t="shared" si="21"/>
        <v>0.7669313841765109</v>
      </c>
      <c r="W165" s="11">
        <f t="shared" si="16"/>
        <v>1684</v>
      </c>
      <c r="X165" s="11">
        <f t="shared" si="17"/>
        <v>153671700</v>
      </c>
      <c r="Y165" s="11">
        <f t="shared" si="18"/>
        <v>87167.39904988123</v>
      </c>
      <c r="Z165" s="12">
        <f t="shared" si="22"/>
        <v>0.035955255774586074</v>
      </c>
      <c r="AA165" s="11">
        <v>86969.04337492572</v>
      </c>
      <c r="AB165" s="18">
        <f t="shared" si="23"/>
        <v>0.002280761834994521</v>
      </c>
      <c r="AC165" s="11">
        <v>86757.90725326992</v>
      </c>
    </row>
    <row r="166" spans="1:29" ht="12.75">
      <c r="A166" s="4" t="s">
        <v>348</v>
      </c>
      <c r="B166" s="4" t="s">
        <v>349</v>
      </c>
      <c r="C166" s="3" t="s">
        <v>288</v>
      </c>
      <c r="D166" s="13">
        <v>36</v>
      </c>
      <c r="E166" s="13">
        <v>1217600</v>
      </c>
      <c r="F166" s="13">
        <v>2115</v>
      </c>
      <c r="G166" s="13">
        <v>222038200</v>
      </c>
      <c r="H166" s="13">
        <v>0</v>
      </c>
      <c r="I166" s="13">
        <v>0</v>
      </c>
      <c r="J166" s="13">
        <v>0</v>
      </c>
      <c r="K166" s="13">
        <v>0</v>
      </c>
      <c r="L166" s="13">
        <v>118</v>
      </c>
      <c r="M166" s="13">
        <v>63396700</v>
      </c>
      <c r="N166" s="13">
        <v>107</v>
      </c>
      <c r="O166" s="13">
        <v>51677500</v>
      </c>
      <c r="P166" s="13">
        <v>0</v>
      </c>
      <c r="Q166" s="13">
        <v>0</v>
      </c>
      <c r="R166" s="13">
        <v>11</v>
      </c>
      <c r="S166" s="13">
        <v>11719200</v>
      </c>
      <c r="T166" s="9">
        <f t="shared" si="19"/>
        <v>2269</v>
      </c>
      <c r="U166" s="9">
        <f t="shared" si="20"/>
        <v>286652500</v>
      </c>
      <c r="V166" s="10">
        <f t="shared" si="21"/>
        <v>0.7745901396289933</v>
      </c>
      <c r="W166" s="11">
        <f t="shared" si="16"/>
        <v>2115</v>
      </c>
      <c r="X166" s="11">
        <f t="shared" si="17"/>
        <v>233757400</v>
      </c>
      <c r="Y166" s="11">
        <f t="shared" si="18"/>
        <v>104982.60047281324</v>
      </c>
      <c r="Z166" s="12">
        <f t="shared" si="22"/>
        <v>0.040882950610931355</v>
      </c>
      <c r="AA166" s="11">
        <v>104792.70833333333</v>
      </c>
      <c r="AB166" s="18">
        <f t="shared" si="23"/>
        <v>0.0018120739744208747</v>
      </c>
      <c r="AC166" s="11">
        <v>104631.94510175106</v>
      </c>
    </row>
    <row r="167" spans="1:29" ht="12.75">
      <c r="A167" s="4" t="s">
        <v>350</v>
      </c>
      <c r="B167" s="4" t="s">
        <v>351</v>
      </c>
      <c r="C167" s="3" t="s">
        <v>288</v>
      </c>
      <c r="D167" s="13">
        <v>0</v>
      </c>
      <c r="E167" s="13">
        <v>0</v>
      </c>
      <c r="F167" s="13">
        <v>3</v>
      </c>
      <c r="G167" s="13">
        <v>4550000</v>
      </c>
      <c r="H167" s="13">
        <v>0</v>
      </c>
      <c r="I167" s="13">
        <v>0</v>
      </c>
      <c r="J167" s="13">
        <v>0</v>
      </c>
      <c r="K167" s="13">
        <v>0</v>
      </c>
      <c r="L167" s="13">
        <v>2</v>
      </c>
      <c r="M167" s="13">
        <v>12005200</v>
      </c>
      <c r="N167" s="13">
        <v>2</v>
      </c>
      <c r="O167" s="13">
        <v>12005200</v>
      </c>
      <c r="P167" s="13">
        <v>0</v>
      </c>
      <c r="Q167" s="13">
        <v>0</v>
      </c>
      <c r="R167" s="13">
        <v>0</v>
      </c>
      <c r="S167" s="13">
        <v>0</v>
      </c>
      <c r="T167" s="9">
        <f t="shared" si="19"/>
        <v>5</v>
      </c>
      <c r="U167" s="9">
        <f t="shared" si="20"/>
        <v>16555200</v>
      </c>
      <c r="V167" s="10">
        <f t="shared" si="21"/>
        <v>0.2748381173286943</v>
      </c>
      <c r="W167" s="11">
        <f t="shared" si="16"/>
        <v>3</v>
      </c>
      <c r="X167" s="11">
        <f t="shared" si="17"/>
        <v>4550000</v>
      </c>
      <c r="Y167" s="11">
        <f t="shared" si="18"/>
        <v>1516666.6666666667</v>
      </c>
      <c r="Z167" s="12">
        <f t="shared" si="22"/>
        <v>0</v>
      </c>
      <c r="AA167" s="11">
        <v>1516666.6666666667</v>
      </c>
      <c r="AB167" s="18">
        <f t="shared" si="23"/>
        <v>0</v>
      </c>
      <c r="AC167" s="11">
        <v>461933.3333333333</v>
      </c>
    </row>
    <row r="168" spans="1:29" ht="12.75">
      <c r="A168" s="4" t="s">
        <v>352</v>
      </c>
      <c r="B168" s="4" t="s">
        <v>353</v>
      </c>
      <c r="C168" s="3" t="s">
        <v>288</v>
      </c>
      <c r="D168" s="13">
        <v>589</v>
      </c>
      <c r="E168" s="13">
        <v>127730000</v>
      </c>
      <c r="F168" s="13">
        <v>8443</v>
      </c>
      <c r="G168" s="13">
        <v>2891048600</v>
      </c>
      <c r="H168" s="13">
        <v>7</v>
      </c>
      <c r="I168" s="13">
        <v>2336600</v>
      </c>
      <c r="J168" s="13">
        <v>14</v>
      </c>
      <c r="K168" s="13">
        <v>80100</v>
      </c>
      <c r="L168" s="13">
        <v>460</v>
      </c>
      <c r="M168" s="13">
        <v>851050500</v>
      </c>
      <c r="N168" s="13">
        <v>416</v>
      </c>
      <c r="O168" s="13">
        <v>695341500</v>
      </c>
      <c r="P168" s="13">
        <v>28</v>
      </c>
      <c r="Q168" s="13">
        <v>38682300</v>
      </c>
      <c r="R168" s="13">
        <v>16</v>
      </c>
      <c r="S168" s="13">
        <v>117026700</v>
      </c>
      <c r="T168" s="9">
        <f t="shared" si="19"/>
        <v>9513</v>
      </c>
      <c r="U168" s="9">
        <f t="shared" si="20"/>
        <v>3872245800</v>
      </c>
      <c r="V168" s="10">
        <f t="shared" si="21"/>
        <v>0.747211140367174</v>
      </c>
      <c r="W168" s="11">
        <f t="shared" si="16"/>
        <v>8450</v>
      </c>
      <c r="X168" s="11">
        <f t="shared" si="17"/>
        <v>3010411900</v>
      </c>
      <c r="Y168" s="11">
        <f t="shared" si="18"/>
        <v>342412.449704142</v>
      </c>
      <c r="Z168" s="12">
        <f t="shared" si="22"/>
        <v>0.030221919280020913</v>
      </c>
      <c r="AA168" s="11">
        <v>133438.97526245928</v>
      </c>
      <c r="AB168" s="18">
        <f t="shared" si="23"/>
        <v>1.5660602461211626</v>
      </c>
      <c r="AC168" s="11">
        <v>131866.75161802417</v>
      </c>
    </row>
    <row r="169" spans="1:29" ht="12.75">
      <c r="A169" s="4" t="s">
        <v>354</v>
      </c>
      <c r="B169" s="4" t="s">
        <v>355</v>
      </c>
      <c r="C169" s="3" t="s">
        <v>288</v>
      </c>
      <c r="D169" s="13">
        <v>446</v>
      </c>
      <c r="E169" s="13">
        <v>10540200</v>
      </c>
      <c r="F169" s="13">
        <v>3512</v>
      </c>
      <c r="G169" s="13">
        <v>397814600</v>
      </c>
      <c r="H169" s="13">
        <v>71</v>
      </c>
      <c r="I169" s="13">
        <v>9682500</v>
      </c>
      <c r="J169" s="13">
        <v>205</v>
      </c>
      <c r="K169" s="13">
        <v>1558800</v>
      </c>
      <c r="L169" s="13">
        <v>135</v>
      </c>
      <c r="M169" s="13">
        <v>39324100</v>
      </c>
      <c r="N169" s="13">
        <v>126</v>
      </c>
      <c r="O169" s="13">
        <v>35953800</v>
      </c>
      <c r="P169" s="13">
        <v>5</v>
      </c>
      <c r="Q169" s="13">
        <v>1225400</v>
      </c>
      <c r="R169" s="13">
        <v>4</v>
      </c>
      <c r="S169" s="13">
        <v>2144900</v>
      </c>
      <c r="T169" s="9">
        <f t="shared" si="19"/>
        <v>4369</v>
      </c>
      <c r="U169" s="9">
        <f t="shared" si="20"/>
        <v>458920200</v>
      </c>
      <c r="V169" s="10">
        <f t="shared" si="21"/>
        <v>0.8879476213947436</v>
      </c>
      <c r="W169" s="11">
        <f t="shared" si="16"/>
        <v>3583</v>
      </c>
      <c r="X169" s="11">
        <f t="shared" si="17"/>
        <v>409642000</v>
      </c>
      <c r="Y169" s="11">
        <f t="shared" si="18"/>
        <v>113730.70053028189</v>
      </c>
      <c r="Z169" s="12">
        <f t="shared" si="22"/>
        <v>0.004673797318139407</v>
      </c>
      <c r="AA169" s="11">
        <v>113414.19770372445</v>
      </c>
      <c r="AB169" s="18">
        <f t="shared" si="23"/>
        <v>0.002790680822733032</v>
      </c>
      <c r="AC169" s="11">
        <v>106694.89407930472</v>
      </c>
    </row>
    <row r="170" spans="1:29" ht="12.75">
      <c r="A170" s="4" t="s">
        <v>356</v>
      </c>
      <c r="B170" s="4" t="s">
        <v>357</v>
      </c>
      <c r="C170" s="3" t="s">
        <v>288</v>
      </c>
      <c r="D170" s="13">
        <v>2480</v>
      </c>
      <c r="E170" s="13">
        <v>51997300</v>
      </c>
      <c r="F170" s="13">
        <v>11908</v>
      </c>
      <c r="G170" s="13">
        <v>1207748700</v>
      </c>
      <c r="H170" s="13">
        <v>209</v>
      </c>
      <c r="I170" s="13">
        <v>21022620</v>
      </c>
      <c r="J170" s="13">
        <v>521</v>
      </c>
      <c r="K170" s="13">
        <v>4317700</v>
      </c>
      <c r="L170" s="13">
        <v>344</v>
      </c>
      <c r="M170" s="13">
        <v>141554150</v>
      </c>
      <c r="N170" s="13">
        <v>302</v>
      </c>
      <c r="O170" s="13">
        <v>89586550</v>
      </c>
      <c r="P170" s="13">
        <v>16</v>
      </c>
      <c r="Q170" s="13">
        <v>20392500</v>
      </c>
      <c r="R170" s="13">
        <v>26</v>
      </c>
      <c r="S170" s="13">
        <v>31575100</v>
      </c>
      <c r="T170" s="9">
        <f t="shared" si="19"/>
        <v>15462</v>
      </c>
      <c r="U170" s="9">
        <f t="shared" si="20"/>
        <v>1426640470</v>
      </c>
      <c r="V170" s="10">
        <f t="shared" si="21"/>
        <v>0.8613041238063295</v>
      </c>
      <c r="W170" s="11">
        <f t="shared" si="16"/>
        <v>12117</v>
      </c>
      <c r="X170" s="11">
        <f t="shared" si="17"/>
        <v>1260346420</v>
      </c>
      <c r="Y170" s="11">
        <f t="shared" si="18"/>
        <v>101408.87348353553</v>
      </c>
      <c r="Z170" s="12">
        <f t="shared" si="22"/>
        <v>0.022132485839266847</v>
      </c>
      <c r="AA170" s="11">
        <v>98265.3317166118</v>
      </c>
      <c r="AB170" s="18">
        <f t="shared" si="23"/>
        <v>0.03199034402071126</v>
      </c>
      <c r="AC170" s="11">
        <v>92178.17470664928</v>
      </c>
    </row>
    <row r="171" spans="1:29" ht="12.75">
      <c r="A171" s="4" t="s">
        <v>358</v>
      </c>
      <c r="B171" s="4" t="s">
        <v>359</v>
      </c>
      <c r="C171" s="3" t="s">
        <v>288</v>
      </c>
      <c r="D171" s="13">
        <v>19</v>
      </c>
      <c r="E171" s="13">
        <v>311300</v>
      </c>
      <c r="F171" s="13">
        <v>874</v>
      </c>
      <c r="G171" s="13">
        <v>45452600</v>
      </c>
      <c r="H171" s="13">
        <v>0</v>
      </c>
      <c r="I171" s="13">
        <v>0</v>
      </c>
      <c r="J171" s="13">
        <v>0</v>
      </c>
      <c r="K171" s="13">
        <v>0</v>
      </c>
      <c r="L171" s="13">
        <v>37</v>
      </c>
      <c r="M171" s="13">
        <v>4524550</v>
      </c>
      <c r="N171" s="13">
        <v>30</v>
      </c>
      <c r="O171" s="13">
        <v>3793650</v>
      </c>
      <c r="P171" s="13">
        <v>0</v>
      </c>
      <c r="Q171" s="13">
        <v>0</v>
      </c>
      <c r="R171" s="13">
        <v>7</v>
      </c>
      <c r="S171" s="13">
        <v>730900</v>
      </c>
      <c r="T171" s="9">
        <f t="shared" si="19"/>
        <v>930</v>
      </c>
      <c r="U171" s="9">
        <f t="shared" si="20"/>
        <v>50288450</v>
      </c>
      <c r="V171" s="10">
        <f t="shared" si="21"/>
        <v>0.9038377599627747</v>
      </c>
      <c r="W171" s="11">
        <f t="shared" si="16"/>
        <v>874</v>
      </c>
      <c r="X171" s="11">
        <f t="shared" si="17"/>
        <v>46183500</v>
      </c>
      <c r="Y171" s="11">
        <f t="shared" si="18"/>
        <v>52005.26315789474</v>
      </c>
      <c r="Z171" s="12">
        <f t="shared" si="22"/>
        <v>0.014534152474375329</v>
      </c>
      <c r="AA171" s="11">
        <v>52031.39269406393</v>
      </c>
      <c r="AB171" s="18">
        <f t="shared" si="23"/>
        <v>-0.0005021879064976332</v>
      </c>
      <c r="AC171" s="11">
        <v>52050.51311288484</v>
      </c>
    </row>
    <row r="172" spans="1:29" ht="12.75">
      <c r="A172" s="4" t="s">
        <v>360</v>
      </c>
      <c r="B172" s="4" t="s">
        <v>361</v>
      </c>
      <c r="C172" s="3" t="s">
        <v>362</v>
      </c>
      <c r="D172" s="13">
        <v>310</v>
      </c>
      <c r="E172" s="13">
        <v>353117500</v>
      </c>
      <c r="F172" s="13">
        <v>5053</v>
      </c>
      <c r="G172" s="13">
        <v>7967792300</v>
      </c>
      <c r="H172" s="13">
        <v>0</v>
      </c>
      <c r="I172" s="13">
        <v>0</v>
      </c>
      <c r="J172" s="13">
        <v>0</v>
      </c>
      <c r="K172" s="13">
        <v>0</v>
      </c>
      <c r="L172" s="13">
        <v>143</v>
      </c>
      <c r="M172" s="13">
        <v>188042800</v>
      </c>
      <c r="N172" s="13">
        <v>143</v>
      </c>
      <c r="O172" s="13">
        <v>188042800</v>
      </c>
      <c r="P172" s="13">
        <v>0</v>
      </c>
      <c r="Q172" s="13">
        <v>0</v>
      </c>
      <c r="R172" s="13">
        <v>0</v>
      </c>
      <c r="S172" s="13">
        <v>0</v>
      </c>
      <c r="T172" s="9">
        <f t="shared" si="19"/>
        <v>5506</v>
      </c>
      <c r="U172" s="9">
        <f t="shared" si="20"/>
        <v>8508952600</v>
      </c>
      <c r="V172" s="10">
        <f t="shared" si="21"/>
        <v>0.936401067741287</v>
      </c>
      <c r="W172" s="11">
        <f t="shared" si="16"/>
        <v>5053</v>
      </c>
      <c r="X172" s="11">
        <f t="shared" si="17"/>
        <v>7967792300</v>
      </c>
      <c r="Y172" s="11">
        <f t="shared" si="18"/>
        <v>1576843.914506234</v>
      </c>
      <c r="Z172" s="12">
        <f t="shared" si="22"/>
        <v>0</v>
      </c>
      <c r="AA172" s="11">
        <v>1016767.4825870647</v>
      </c>
      <c r="AB172" s="18">
        <f t="shared" si="23"/>
        <v>0.5508402279881236</v>
      </c>
      <c r="AC172" s="11">
        <v>1006125.7857857858</v>
      </c>
    </row>
    <row r="173" spans="1:29" ht="12.75">
      <c r="A173" s="4" t="s">
        <v>363</v>
      </c>
      <c r="B173" s="4" t="s">
        <v>364</v>
      </c>
      <c r="C173" s="3" t="s">
        <v>362</v>
      </c>
      <c r="D173" s="13">
        <v>169</v>
      </c>
      <c r="E173" s="13">
        <v>45893000</v>
      </c>
      <c r="F173" s="13">
        <v>3283</v>
      </c>
      <c r="G173" s="13">
        <v>1647614500</v>
      </c>
      <c r="H173" s="13">
        <v>0</v>
      </c>
      <c r="I173" s="13">
        <v>0</v>
      </c>
      <c r="J173" s="13">
        <v>0</v>
      </c>
      <c r="K173" s="13">
        <v>0</v>
      </c>
      <c r="L173" s="13">
        <v>401</v>
      </c>
      <c r="M173" s="13">
        <v>481075800</v>
      </c>
      <c r="N173" s="13">
        <v>275</v>
      </c>
      <c r="O173" s="13">
        <v>349082000</v>
      </c>
      <c r="P173" s="13">
        <v>0</v>
      </c>
      <c r="Q173" s="13">
        <v>0</v>
      </c>
      <c r="R173" s="13">
        <v>126</v>
      </c>
      <c r="S173" s="13">
        <v>131993800</v>
      </c>
      <c r="T173" s="9">
        <f t="shared" si="19"/>
        <v>3853</v>
      </c>
      <c r="U173" s="9">
        <f t="shared" si="20"/>
        <v>2174583300</v>
      </c>
      <c r="V173" s="10">
        <f t="shared" si="21"/>
        <v>0.7576690669886043</v>
      </c>
      <c r="W173" s="11">
        <f t="shared" si="16"/>
        <v>3283</v>
      </c>
      <c r="X173" s="11">
        <f t="shared" si="17"/>
        <v>1779608300</v>
      </c>
      <c r="Y173" s="11">
        <f t="shared" si="18"/>
        <v>501862.473347548</v>
      </c>
      <c r="Z173" s="12">
        <f t="shared" si="22"/>
        <v>0.06069843358035537</v>
      </c>
      <c r="AA173" s="11">
        <v>492119.34065934067</v>
      </c>
      <c r="AB173" s="18">
        <f t="shared" si="23"/>
        <v>0.01979831289531008</v>
      </c>
      <c r="AC173" s="11">
        <v>485140.4884318766</v>
      </c>
    </row>
    <row r="174" spans="1:29" ht="12.75">
      <c r="A174" s="4" t="s">
        <v>365</v>
      </c>
      <c r="B174" s="4" t="s">
        <v>366</v>
      </c>
      <c r="C174" s="3" t="s">
        <v>362</v>
      </c>
      <c r="D174" s="13">
        <v>75</v>
      </c>
      <c r="E174" s="13">
        <v>20380100</v>
      </c>
      <c r="F174" s="13">
        <v>595</v>
      </c>
      <c r="G174" s="13">
        <v>262507100</v>
      </c>
      <c r="H174" s="13">
        <v>0</v>
      </c>
      <c r="I174" s="13">
        <v>0</v>
      </c>
      <c r="J174" s="13">
        <v>0</v>
      </c>
      <c r="K174" s="13">
        <v>0</v>
      </c>
      <c r="L174" s="13">
        <v>1</v>
      </c>
      <c r="M174" s="13">
        <v>410100</v>
      </c>
      <c r="N174" s="13">
        <v>1</v>
      </c>
      <c r="O174" s="13">
        <v>410100</v>
      </c>
      <c r="P174" s="13">
        <v>0</v>
      </c>
      <c r="Q174" s="13">
        <v>0</v>
      </c>
      <c r="R174" s="13">
        <v>0</v>
      </c>
      <c r="S174" s="13">
        <v>0</v>
      </c>
      <c r="T174" s="9">
        <f t="shared" si="19"/>
        <v>671</v>
      </c>
      <c r="U174" s="9">
        <f t="shared" si="20"/>
        <v>283297300</v>
      </c>
      <c r="V174" s="10">
        <f t="shared" si="21"/>
        <v>0.9266134904921438</v>
      </c>
      <c r="W174" s="11">
        <f t="shared" si="16"/>
        <v>595</v>
      </c>
      <c r="X174" s="11">
        <f t="shared" si="17"/>
        <v>262507100</v>
      </c>
      <c r="Y174" s="11">
        <f t="shared" si="18"/>
        <v>441188.40336134454</v>
      </c>
      <c r="Z174" s="12">
        <f t="shared" si="22"/>
        <v>0</v>
      </c>
      <c r="AA174" s="11">
        <v>438074.9152542373</v>
      </c>
      <c r="AB174" s="18">
        <f t="shared" si="23"/>
        <v>0.0071072047238776815</v>
      </c>
      <c r="AC174" s="11">
        <v>433453.9629005059</v>
      </c>
    </row>
    <row r="175" spans="1:29" ht="12.75">
      <c r="A175" s="4" t="s">
        <v>367</v>
      </c>
      <c r="B175" s="4" t="s">
        <v>368</v>
      </c>
      <c r="C175" s="3" t="s">
        <v>362</v>
      </c>
      <c r="D175" s="13">
        <v>617</v>
      </c>
      <c r="E175" s="13">
        <v>64579100</v>
      </c>
      <c r="F175" s="13">
        <v>3481</v>
      </c>
      <c r="G175" s="13">
        <v>796267100</v>
      </c>
      <c r="H175" s="13">
        <v>59</v>
      </c>
      <c r="I175" s="13">
        <v>16516200</v>
      </c>
      <c r="J175" s="13">
        <v>203</v>
      </c>
      <c r="K175" s="13">
        <v>1509600</v>
      </c>
      <c r="L175" s="13">
        <v>159</v>
      </c>
      <c r="M175" s="13">
        <v>143107900</v>
      </c>
      <c r="N175" s="13">
        <v>159</v>
      </c>
      <c r="O175" s="13">
        <v>143107900</v>
      </c>
      <c r="P175" s="13">
        <v>0</v>
      </c>
      <c r="Q175" s="13">
        <v>0</v>
      </c>
      <c r="R175" s="13">
        <v>0</v>
      </c>
      <c r="S175" s="13">
        <v>0</v>
      </c>
      <c r="T175" s="9">
        <f t="shared" si="19"/>
        <v>4519</v>
      </c>
      <c r="U175" s="9">
        <f t="shared" si="20"/>
        <v>1021979900</v>
      </c>
      <c r="V175" s="10">
        <f t="shared" si="21"/>
        <v>0.7953026277718378</v>
      </c>
      <c r="W175" s="11">
        <f t="shared" si="16"/>
        <v>3540</v>
      </c>
      <c r="X175" s="11">
        <f t="shared" si="17"/>
        <v>812783300</v>
      </c>
      <c r="Y175" s="11">
        <f t="shared" si="18"/>
        <v>229599.80225988702</v>
      </c>
      <c r="Z175" s="12">
        <f t="shared" si="22"/>
        <v>0</v>
      </c>
      <c r="AA175" s="11">
        <v>116221.05877773452</v>
      </c>
      <c r="AB175" s="18">
        <f t="shared" si="23"/>
        <v>0.9755438874376651</v>
      </c>
      <c r="AC175" s="11">
        <v>106371.23745819398</v>
      </c>
    </row>
    <row r="176" spans="1:29" ht="12.75">
      <c r="A176" s="4" t="s">
        <v>369</v>
      </c>
      <c r="B176" s="4" t="s">
        <v>370</v>
      </c>
      <c r="C176" s="3" t="s">
        <v>362</v>
      </c>
      <c r="D176" s="13">
        <v>884</v>
      </c>
      <c r="E176" s="13">
        <v>29777500</v>
      </c>
      <c r="F176" s="13">
        <v>13893</v>
      </c>
      <c r="G176" s="13">
        <v>1347706100</v>
      </c>
      <c r="H176" s="13">
        <v>24</v>
      </c>
      <c r="I176" s="13">
        <v>3489700</v>
      </c>
      <c r="J176" s="13">
        <v>95</v>
      </c>
      <c r="K176" s="13">
        <v>899200</v>
      </c>
      <c r="L176" s="13">
        <v>346</v>
      </c>
      <c r="M176" s="13">
        <v>136860700</v>
      </c>
      <c r="N176" s="13">
        <v>342</v>
      </c>
      <c r="O176" s="13">
        <v>130801500</v>
      </c>
      <c r="P176" s="13">
        <v>0</v>
      </c>
      <c r="Q176" s="13">
        <v>0</v>
      </c>
      <c r="R176" s="13">
        <v>4</v>
      </c>
      <c r="S176" s="13">
        <v>6059200</v>
      </c>
      <c r="T176" s="9">
        <f t="shared" si="19"/>
        <v>15242</v>
      </c>
      <c r="U176" s="9">
        <f t="shared" si="20"/>
        <v>1518733200</v>
      </c>
      <c r="V176" s="10">
        <f t="shared" si="21"/>
        <v>0.8896860883794467</v>
      </c>
      <c r="W176" s="11">
        <f t="shared" si="16"/>
        <v>13917</v>
      </c>
      <c r="X176" s="11">
        <f t="shared" si="17"/>
        <v>1357255000</v>
      </c>
      <c r="Y176" s="11">
        <f t="shared" si="18"/>
        <v>97089.58827333477</v>
      </c>
      <c r="Z176" s="12">
        <f t="shared" si="22"/>
        <v>0.003989640840142298</v>
      </c>
      <c r="AA176" s="11">
        <v>95733.63951974541</v>
      </c>
      <c r="AB176" s="18">
        <f t="shared" si="23"/>
        <v>0.014163764799829713</v>
      </c>
      <c r="AC176" s="11">
        <v>93644.43640049228</v>
      </c>
    </row>
    <row r="177" spans="1:29" ht="12.75">
      <c r="A177" s="4" t="s">
        <v>371</v>
      </c>
      <c r="B177" s="4" t="s">
        <v>372</v>
      </c>
      <c r="C177" s="3" t="s">
        <v>362</v>
      </c>
      <c r="D177" s="13">
        <v>3952</v>
      </c>
      <c r="E177" s="13">
        <v>73726900</v>
      </c>
      <c r="F177" s="13">
        <v>6889</v>
      </c>
      <c r="G177" s="13">
        <v>776268400</v>
      </c>
      <c r="H177" s="13">
        <v>50</v>
      </c>
      <c r="I177" s="13">
        <v>5806500</v>
      </c>
      <c r="J177" s="13">
        <v>75</v>
      </c>
      <c r="K177" s="13">
        <v>789500</v>
      </c>
      <c r="L177" s="13">
        <v>512</v>
      </c>
      <c r="M177" s="13">
        <v>276615900</v>
      </c>
      <c r="N177" s="13">
        <v>498</v>
      </c>
      <c r="O177" s="13">
        <v>272075800</v>
      </c>
      <c r="P177" s="13">
        <v>4</v>
      </c>
      <c r="Q177" s="13">
        <v>2381000</v>
      </c>
      <c r="R177" s="13">
        <v>10</v>
      </c>
      <c r="S177" s="13">
        <v>2159100</v>
      </c>
      <c r="T177" s="9">
        <f t="shared" si="19"/>
        <v>11478</v>
      </c>
      <c r="U177" s="9">
        <f t="shared" si="20"/>
        <v>1133207200</v>
      </c>
      <c r="V177" s="10">
        <f t="shared" si="21"/>
        <v>0.690142897080075</v>
      </c>
      <c r="W177" s="11">
        <f t="shared" si="16"/>
        <v>6939</v>
      </c>
      <c r="X177" s="11">
        <f t="shared" si="17"/>
        <v>784234000</v>
      </c>
      <c r="Y177" s="11">
        <f t="shared" si="18"/>
        <v>112707.14800403516</v>
      </c>
      <c r="Z177" s="12">
        <f t="shared" si="22"/>
        <v>0.001905300284008079</v>
      </c>
      <c r="AA177" s="11">
        <v>109937.70250368188</v>
      </c>
      <c r="AB177" s="18">
        <f t="shared" si="23"/>
        <v>0.025191043993852136</v>
      </c>
      <c r="AC177" s="11">
        <v>104533.56060606061</v>
      </c>
    </row>
    <row r="178" spans="1:29" ht="12.75">
      <c r="A178" s="4" t="s">
        <v>373</v>
      </c>
      <c r="B178" s="4" t="s">
        <v>374</v>
      </c>
      <c r="C178" s="3" t="s">
        <v>362</v>
      </c>
      <c r="D178" s="13">
        <v>179</v>
      </c>
      <c r="E178" s="13">
        <v>179405150</v>
      </c>
      <c r="F178" s="13">
        <v>6467</v>
      </c>
      <c r="G178" s="13">
        <v>2698835000</v>
      </c>
      <c r="H178" s="13">
        <v>0</v>
      </c>
      <c r="I178" s="13">
        <v>0</v>
      </c>
      <c r="J178" s="13">
        <v>0</v>
      </c>
      <c r="K178" s="13">
        <v>0</v>
      </c>
      <c r="L178" s="13">
        <v>342</v>
      </c>
      <c r="M178" s="13">
        <v>513787100</v>
      </c>
      <c r="N178" s="13">
        <v>247</v>
      </c>
      <c r="O178" s="13">
        <v>434694900</v>
      </c>
      <c r="P178" s="13">
        <v>0</v>
      </c>
      <c r="Q178" s="13">
        <v>0</v>
      </c>
      <c r="R178" s="13">
        <v>95</v>
      </c>
      <c r="S178" s="13">
        <v>79092200</v>
      </c>
      <c r="T178" s="9">
        <f t="shared" si="19"/>
        <v>6988</v>
      </c>
      <c r="U178" s="9">
        <f t="shared" si="20"/>
        <v>3392027250</v>
      </c>
      <c r="V178" s="10">
        <f t="shared" si="21"/>
        <v>0.7956407189830211</v>
      </c>
      <c r="W178" s="11">
        <f t="shared" si="16"/>
        <v>6467</v>
      </c>
      <c r="X178" s="11">
        <f t="shared" si="17"/>
        <v>2777927200</v>
      </c>
      <c r="Y178" s="11">
        <f t="shared" si="18"/>
        <v>417324.1070047936</v>
      </c>
      <c r="Z178" s="12">
        <f t="shared" si="22"/>
        <v>0.02331708862303509</v>
      </c>
      <c r="AA178" s="11">
        <v>105930.8058427704</v>
      </c>
      <c r="AB178" s="18">
        <f t="shared" si="23"/>
        <v>2.9395915445428975</v>
      </c>
      <c r="AC178" s="11">
        <v>101061.34557654953</v>
      </c>
    </row>
    <row r="179" spans="1:29" ht="12.75">
      <c r="A179" s="4" t="s">
        <v>375</v>
      </c>
      <c r="B179" s="4" t="s">
        <v>1156</v>
      </c>
      <c r="C179" s="3" t="s">
        <v>362</v>
      </c>
      <c r="D179" s="13">
        <v>1077</v>
      </c>
      <c r="E179" s="13">
        <v>227494300</v>
      </c>
      <c r="F179" s="13">
        <v>16817</v>
      </c>
      <c r="G179" s="13">
        <v>7397058100</v>
      </c>
      <c r="H179" s="13">
        <v>0</v>
      </c>
      <c r="I179" s="13">
        <v>0</v>
      </c>
      <c r="J179" s="13">
        <v>0</v>
      </c>
      <c r="K179" s="13">
        <v>0</v>
      </c>
      <c r="L179" s="13">
        <v>614</v>
      </c>
      <c r="M179" s="13">
        <v>386016200</v>
      </c>
      <c r="N179" s="13">
        <v>570</v>
      </c>
      <c r="O179" s="13">
        <v>358525300</v>
      </c>
      <c r="P179" s="13">
        <v>2</v>
      </c>
      <c r="Q179" s="13">
        <v>533600</v>
      </c>
      <c r="R179" s="13">
        <v>42</v>
      </c>
      <c r="S179" s="13">
        <v>26957300</v>
      </c>
      <c r="T179" s="9">
        <f t="shared" si="19"/>
        <v>18508</v>
      </c>
      <c r="U179" s="9">
        <f t="shared" si="20"/>
        <v>8010568600</v>
      </c>
      <c r="V179" s="10">
        <f t="shared" si="21"/>
        <v>0.9234123655092349</v>
      </c>
      <c r="W179" s="11">
        <f t="shared" si="16"/>
        <v>16817</v>
      </c>
      <c r="X179" s="11">
        <f t="shared" si="17"/>
        <v>7424015400</v>
      </c>
      <c r="Y179" s="11">
        <f t="shared" si="18"/>
        <v>439855.98501516326</v>
      </c>
      <c r="Z179" s="12">
        <f t="shared" si="22"/>
        <v>0.0033652167962209324</v>
      </c>
      <c r="AA179" s="11">
        <v>437535.24350054923</v>
      </c>
      <c r="AB179" s="18">
        <f t="shared" si="23"/>
        <v>0.005304124751292437</v>
      </c>
      <c r="AC179" s="11">
        <v>429674.33633781946</v>
      </c>
    </row>
    <row r="180" spans="1:29" ht="12.75">
      <c r="A180" s="4" t="s">
        <v>376</v>
      </c>
      <c r="B180" s="4" t="s">
        <v>377</v>
      </c>
      <c r="C180" s="3" t="s">
        <v>362</v>
      </c>
      <c r="D180" s="13">
        <v>522</v>
      </c>
      <c r="E180" s="13">
        <v>137965800</v>
      </c>
      <c r="F180" s="13">
        <v>5891</v>
      </c>
      <c r="G180" s="13">
        <v>3319890300</v>
      </c>
      <c r="H180" s="13">
        <v>0</v>
      </c>
      <c r="I180" s="13">
        <v>0</v>
      </c>
      <c r="J180" s="13">
        <v>0</v>
      </c>
      <c r="K180" s="13">
        <v>0</v>
      </c>
      <c r="L180" s="13">
        <v>156</v>
      </c>
      <c r="M180" s="13">
        <v>94358700</v>
      </c>
      <c r="N180" s="13">
        <v>156</v>
      </c>
      <c r="O180" s="13">
        <v>94358700</v>
      </c>
      <c r="P180" s="13">
        <v>0</v>
      </c>
      <c r="Q180" s="13">
        <v>0</v>
      </c>
      <c r="R180" s="13">
        <v>0</v>
      </c>
      <c r="S180" s="13">
        <v>0</v>
      </c>
      <c r="T180" s="9">
        <f t="shared" si="19"/>
        <v>6569</v>
      </c>
      <c r="U180" s="9">
        <f t="shared" si="20"/>
        <v>3552214800</v>
      </c>
      <c r="V180" s="10">
        <f t="shared" si="21"/>
        <v>0.9345972827994523</v>
      </c>
      <c r="W180" s="11">
        <f t="shared" si="16"/>
        <v>5891</v>
      </c>
      <c r="X180" s="11">
        <f t="shared" si="17"/>
        <v>3319890300</v>
      </c>
      <c r="Y180" s="11">
        <f t="shared" si="18"/>
        <v>563552.9281955526</v>
      </c>
      <c r="Z180" s="12">
        <f t="shared" si="22"/>
        <v>0</v>
      </c>
      <c r="AA180" s="11">
        <v>562879.9450549451</v>
      </c>
      <c r="AB180" s="18">
        <f t="shared" si="23"/>
        <v>0.0011956068901012066</v>
      </c>
      <c r="AC180" s="11">
        <v>563811.1111111111</v>
      </c>
    </row>
    <row r="181" spans="1:29" ht="12.75">
      <c r="A181" s="4" t="s">
        <v>378</v>
      </c>
      <c r="B181" s="4" t="s">
        <v>379</v>
      </c>
      <c r="C181" s="3" t="s">
        <v>362</v>
      </c>
      <c r="D181" s="13">
        <v>75</v>
      </c>
      <c r="E181" s="13">
        <v>90225500</v>
      </c>
      <c r="F181" s="13">
        <v>2867</v>
      </c>
      <c r="G181" s="13">
        <v>3351920500</v>
      </c>
      <c r="H181" s="13">
        <v>0</v>
      </c>
      <c r="I181" s="13">
        <v>0</v>
      </c>
      <c r="J181" s="13">
        <v>0</v>
      </c>
      <c r="K181" s="13">
        <v>0</v>
      </c>
      <c r="L181" s="13">
        <v>203</v>
      </c>
      <c r="M181" s="13">
        <v>141924000</v>
      </c>
      <c r="N181" s="13">
        <v>201</v>
      </c>
      <c r="O181" s="13">
        <v>138491300</v>
      </c>
      <c r="P181" s="13">
        <v>0</v>
      </c>
      <c r="Q181" s="13">
        <v>0</v>
      </c>
      <c r="R181" s="13">
        <v>2</v>
      </c>
      <c r="S181" s="13">
        <v>3432700</v>
      </c>
      <c r="T181" s="9">
        <f t="shared" si="19"/>
        <v>3145</v>
      </c>
      <c r="U181" s="9">
        <f t="shared" si="20"/>
        <v>3584070000</v>
      </c>
      <c r="V181" s="10">
        <f t="shared" si="21"/>
        <v>0.935227409062881</v>
      </c>
      <c r="W181" s="11">
        <f t="shared" si="16"/>
        <v>2867</v>
      </c>
      <c r="X181" s="11">
        <f t="shared" si="17"/>
        <v>3355353200</v>
      </c>
      <c r="Y181" s="11">
        <f t="shared" si="18"/>
        <v>1169138.646668992</v>
      </c>
      <c r="Z181" s="12">
        <f t="shared" si="22"/>
        <v>0.0009577658918492105</v>
      </c>
      <c r="AA181" s="11">
        <v>1165469.7350069736</v>
      </c>
      <c r="AB181" s="18">
        <f t="shared" si="23"/>
        <v>0.0031480110995730313</v>
      </c>
      <c r="AC181" s="11">
        <v>587073.2354996506</v>
      </c>
    </row>
    <row r="182" spans="1:29" ht="12.75">
      <c r="A182" s="4" t="s">
        <v>380</v>
      </c>
      <c r="B182" s="4" t="s">
        <v>381</v>
      </c>
      <c r="C182" s="3" t="s">
        <v>362</v>
      </c>
      <c r="D182" s="13">
        <v>1329</v>
      </c>
      <c r="E182" s="13">
        <v>128151900</v>
      </c>
      <c r="F182" s="13">
        <v>5549</v>
      </c>
      <c r="G182" s="13">
        <v>1917329600</v>
      </c>
      <c r="H182" s="13">
        <v>29</v>
      </c>
      <c r="I182" s="13">
        <v>8797700</v>
      </c>
      <c r="J182" s="13">
        <v>80</v>
      </c>
      <c r="K182" s="13">
        <v>503500</v>
      </c>
      <c r="L182" s="13">
        <v>294</v>
      </c>
      <c r="M182" s="13">
        <v>216704100</v>
      </c>
      <c r="N182" s="13">
        <v>288</v>
      </c>
      <c r="O182" s="13">
        <v>189470700</v>
      </c>
      <c r="P182" s="13">
        <v>1</v>
      </c>
      <c r="Q182" s="13">
        <v>25986700</v>
      </c>
      <c r="R182" s="13">
        <v>5</v>
      </c>
      <c r="S182" s="13">
        <v>1246700</v>
      </c>
      <c r="T182" s="9">
        <f t="shared" si="19"/>
        <v>7281</v>
      </c>
      <c r="U182" s="9">
        <f t="shared" si="20"/>
        <v>2271486800</v>
      </c>
      <c r="V182" s="10">
        <f t="shared" si="21"/>
        <v>0.8479588347156585</v>
      </c>
      <c r="W182" s="11">
        <f t="shared" si="16"/>
        <v>5578</v>
      </c>
      <c r="X182" s="11">
        <f t="shared" si="17"/>
        <v>1927374000</v>
      </c>
      <c r="Y182" s="11">
        <f t="shared" si="18"/>
        <v>345307.8702043743</v>
      </c>
      <c r="Z182" s="12">
        <f t="shared" si="22"/>
        <v>0.0005488475653919715</v>
      </c>
      <c r="AA182" s="11">
        <v>156981.81426416722</v>
      </c>
      <c r="AB182" s="18">
        <f t="shared" si="23"/>
        <v>1.1996679795233742</v>
      </c>
      <c r="AC182" s="11">
        <v>152472.95242233327</v>
      </c>
    </row>
    <row r="183" spans="1:29" ht="12.75">
      <c r="A183" s="4" t="s">
        <v>382</v>
      </c>
      <c r="B183" s="4" t="s">
        <v>383</v>
      </c>
      <c r="C183" s="3" t="s">
        <v>362</v>
      </c>
      <c r="D183" s="13">
        <v>135</v>
      </c>
      <c r="E183" s="13">
        <v>19000900</v>
      </c>
      <c r="F183" s="13">
        <v>855</v>
      </c>
      <c r="G183" s="13">
        <v>259645700</v>
      </c>
      <c r="H183" s="13">
        <v>5</v>
      </c>
      <c r="I183" s="13">
        <v>1295400</v>
      </c>
      <c r="J183" s="13">
        <v>14</v>
      </c>
      <c r="K183" s="13">
        <v>160300</v>
      </c>
      <c r="L183" s="13">
        <v>36</v>
      </c>
      <c r="M183" s="13">
        <v>29681100</v>
      </c>
      <c r="N183" s="13">
        <v>34</v>
      </c>
      <c r="O183" s="13">
        <v>28934400</v>
      </c>
      <c r="P183" s="13">
        <v>0</v>
      </c>
      <c r="Q183" s="13">
        <v>0</v>
      </c>
      <c r="R183" s="13">
        <v>2</v>
      </c>
      <c r="S183" s="13">
        <v>746700</v>
      </c>
      <c r="T183" s="9">
        <f t="shared" si="19"/>
        <v>1045</v>
      </c>
      <c r="U183" s="9">
        <f t="shared" si="20"/>
        <v>309783400</v>
      </c>
      <c r="V183" s="10">
        <f t="shared" si="21"/>
        <v>0.8423340308099143</v>
      </c>
      <c r="W183" s="11">
        <f t="shared" si="16"/>
        <v>860</v>
      </c>
      <c r="X183" s="11">
        <f t="shared" si="17"/>
        <v>261687800</v>
      </c>
      <c r="Y183" s="11">
        <f t="shared" si="18"/>
        <v>303419.88372093026</v>
      </c>
      <c r="Z183" s="12">
        <f t="shared" si="22"/>
        <v>0.002410393842923798</v>
      </c>
      <c r="AA183" s="11">
        <v>302094.49003517</v>
      </c>
      <c r="AB183" s="18">
        <f t="shared" si="23"/>
        <v>0.004387348096305777</v>
      </c>
      <c r="AC183" s="11">
        <v>296805.6976744186</v>
      </c>
    </row>
    <row r="184" spans="1:29" ht="12.75">
      <c r="A184" s="4" t="s">
        <v>384</v>
      </c>
      <c r="B184" s="4" t="s">
        <v>385</v>
      </c>
      <c r="C184" s="3" t="s">
        <v>362</v>
      </c>
      <c r="D184" s="13">
        <v>183</v>
      </c>
      <c r="E184" s="13">
        <v>28072700</v>
      </c>
      <c r="F184" s="13">
        <v>737</v>
      </c>
      <c r="G184" s="13">
        <v>170718500</v>
      </c>
      <c r="H184" s="13">
        <v>0</v>
      </c>
      <c r="I184" s="13">
        <v>0</v>
      </c>
      <c r="J184" s="13">
        <v>0</v>
      </c>
      <c r="K184" s="13">
        <v>0</v>
      </c>
      <c r="L184" s="13">
        <v>14</v>
      </c>
      <c r="M184" s="13">
        <v>7579100</v>
      </c>
      <c r="N184" s="13">
        <v>10</v>
      </c>
      <c r="O184" s="13">
        <v>5943900</v>
      </c>
      <c r="P184" s="13">
        <v>0</v>
      </c>
      <c r="Q184" s="13">
        <v>0</v>
      </c>
      <c r="R184" s="13">
        <v>4</v>
      </c>
      <c r="S184" s="13">
        <v>1635200</v>
      </c>
      <c r="T184" s="9">
        <f t="shared" si="19"/>
        <v>934</v>
      </c>
      <c r="U184" s="9">
        <f t="shared" si="20"/>
        <v>206370300</v>
      </c>
      <c r="V184" s="10">
        <f t="shared" si="21"/>
        <v>0.8272435520033649</v>
      </c>
      <c r="W184" s="11">
        <f t="shared" si="16"/>
        <v>737</v>
      </c>
      <c r="X184" s="11">
        <f t="shared" si="17"/>
        <v>172353700</v>
      </c>
      <c r="Y184" s="11">
        <f t="shared" si="18"/>
        <v>231639.75576662144</v>
      </c>
      <c r="Z184" s="12">
        <f t="shared" si="22"/>
        <v>0.007923620792333006</v>
      </c>
      <c r="AA184" s="11">
        <v>221667.4863387978</v>
      </c>
      <c r="AB184" s="18">
        <f t="shared" si="23"/>
        <v>0.04498751527583959</v>
      </c>
      <c r="AC184" s="11">
        <v>223433.4739803094</v>
      </c>
    </row>
    <row r="185" spans="1:29" ht="12.75">
      <c r="A185" s="4" t="s">
        <v>386</v>
      </c>
      <c r="B185" s="4" t="s">
        <v>387</v>
      </c>
      <c r="C185" s="3" t="s">
        <v>362</v>
      </c>
      <c r="D185" s="13">
        <v>355</v>
      </c>
      <c r="E185" s="13">
        <v>104162200</v>
      </c>
      <c r="F185" s="13">
        <v>3727</v>
      </c>
      <c r="G185" s="13">
        <v>954027500</v>
      </c>
      <c r="H185" s="13">
        <v>0</v>
      </c>
      <c r="I185" s="13">
        <v>0</v>
      </c>
      <c r="J185" s="13">
        <v>0</v>
      </c>
      <c r="K185" s="13">
        <v>0</v>
      </c>
      <c r="L185" s="13">
        <v>873</v>
      </c>
      <c r="M185" s="13">
        <v>704103100</v>
      </c>
      <c r="N185" s="13">
        <v>601</v>
      </c>
      <c r="O185" s="13">
        <v>514267500</v>
      </c>
      <c r="P185" s="13">
        <v>6</v>
      </c>
      <c r="Q185" s="13">
        <v>5766900</v>
      </c>
      <c r="R185" s="13">
        <v>266</v>
      </c>
      <c r="S185" s="13">
        <v>184068700</v>
      </c>
      <c r="T185" s="9">
        <f t="shared" si="19"/>
        <v>4955</v>
      </c>
      <c r="U185" s="9">
        <f t="shared" si="20"/>
        <v>1762292800</v>
      </c>
      <c r="V185" s="10">
        <f t="shared" si="21"/>
        <v>0.5413558405277489</v>
      </c>
      <c r="W185" s="11">
        <f t="shared" si="16"/>
        <v>3727</v>
      </c>
      <c r="X185" s="11">
        <f t="shared" si="17"/>
        <v>1138096200</v>
      </c>
      <c r="Y185" s="11">
        <f t="shared" si="18"/>
        <v>255977.32760933726</v>
      </c>
      <c r="Z185" s="12">
        <f t="shared" si="22"/>
        <v>0.10444842082995516</v>
      </c>
      <c r="AA185" s="11">
        <v>256622.1064814815</v>
      </c>
      <c r="AB185" s="18">
        <f t="shared" si="23"/>
        <v>-0.002512561684512409</v>
      </c>
      <c r="AC185" s="11">
        <v>85065.69878749202</v>
      </c>
    </row>
    <row r="186" spans="1:29" ht="12.75">
      <c r="A186" s="4" t="s">
        <v>388</v>
      </c>
      <c r="B186" s="4" t="s">
        <v>389</v>
      </c>
      <c r="C186" s="3" t="s">
        <v>362</v>
      </c>
      <c r="D186" s="13">
        <v>319</v>
      </c>
      <c r="E186" s="13">
        <v>69145700</v>
      </c>
      <c r="F186" s="13">
        <v>4287</v>
      </c>
      <c r="G186" s="13">
        <v>1068362600</v>
      </c>
      <c r="H186" s="13">
        <v>0</v>
      </c>
      <c r="I186" s="13">
        <v>0</v>
      </c>
      <c r="J186" s="13">
        <v>0</v>
      </c>
      <c r="K186" s="13">
        <v>0</v>
      </c>
      <c r="L186" s="13">
        <v>188</v>
      </c>
      <c r="M186" s="13">
        <v>223524200</v>
      </c>
      <c r="N186" s="13">
        <v>152</v>
      </c>
      <c r="O186" s="13">
        <v>211673800</v>
      </c>
      <c r="P186" s="13">
        <v>0</v>
      </c>
      <c r="Q186" s="13">
        <v>0</v>
      </c>
      <c r="R186" s="13">
        <v>36</v>
      </c>
      <c r="S186" s="13">
        <v>11850400</v>
      </c>
      <c r="T186" s="9">
        <f t="shared" si="19"/>
        <v>4794</v>
      </c>
      <c r="U186" s="9">
        <f t="shared" si="20"/>
        <v>1361032500</v>
      </c>
      <c r="V186" s="10">
        <f t="shared" si="21"/>
        <v>0.7849647969464358</v>
      </c>
      <c r="W186" s="11">
        <f t="shared" si="16"/>
        <v>4287</v>
      </c>
      <c r="X186" s="11">
        <f t="shared" si="17"/>
        <v>1080213000</v>
      </c>
      <c r="Y186" s="11">
        <f t="shared" si="18"/>
        <v>249209.8437135526</v>
      </c>
      <c r="Z186" s="12">
        <f t="shared" si="22"/>
        <v>0.008706919195537212</v>
      </c>
      <c r="AA186" s="11">
        <v>247657.01143709596</v>
      </c>
      <c r="AB186" s="18">
        <f t="shared" si="23"/>
        <v>0.006270092122350649</v>
      </c>
      <c r="AC186" s="11">
        <v>242255.69167942827</v>
      </c>
    </row>
    <row r="187" spans="1:29" ht="12.75">
      <c r="A187" s="4" t="s">
        <v>390</v>
      </c>
      <c r="B187" s="4" t="s">
        <v>391</v>
      </c>
      <c r="C187" s="3" t="s">
        <v>362</v>
      </c>
      <c r="D187" s="13">
        <v>481</v>
      </c>
      <c r="E187" s="13">
        <v>5926500</v>
      </c>
      <c r="F187" s="13">
        <v>514</v>
      </c>
      <c r="G187" s="13">
        <v>33784500</v>
      </c>
      <c r="H187" s="13">
        <v>37</v>
      </c>
      <c r="I187" s="13">
        <v>3299600</v>
      </c>
      <c r="J187" s="13">
        <v>31</v>
      </c>
      <c r="K187" s="13">
        <v>132500</v>
      </c>
      <c r="L187" s="13">
        <v>69</v>
      </c>
      <c r="M187" s="13">
        <v>15927100</v>
      </c>
      <c r="N187" s="13">
        <v>60</v>
      </c>
      <c r="O187" s="13">
        <v>12140400</v>
      </c>
      <c r="P187" s="13">
        <v>7</v>
      </c>
      <c r="Q187" s="13">
        <v>1854900</v>
      </c>
      <c r="R187" s="13">
        <v>2</v>
      </c>
      <c r="S187" s="13">
        <v>1931800</v>
      </c>
      <c r="T187" s="9">
        <f t="shared" si="19"/>
        <v>1132</v>
      </c>
      <c r="U187" s="9">
        <f t="shared" si="20"/>
        <v>59070200</v>
      </c>
      <c r="V187" s="10">
        <f t="shared" si="21"/>
        <v>0.6277970956590633</v>
      </c>
      <c r="W187" s="11">
        <f t="shared" si="16"/>
        <v>551</v>
      </c>
      <c r="X187" s="11">
        <f t="shared" si="17"/>
        <v>39015900</v>
      </c>
      <c r="Y187" s="11">
        <f t="shared" si="18"/>
        <v>67303.26678765881</v>
      </c>
      <c r="Z187" s="12">
        <f t="shared" si="22"/>
        <v>0.03270346130536209</v>
      </c>
      <c r="AA187" s="11">
        <v>66094.67889908257</v>
      </c>
      <c r="AB187" s="18">
        <f t="shared" si="23"/>
        <v>0.01828570633381217</v>
      </c>
      <c r="AC187" s="11">
        <v>60177.298311444654</v>
      </c>
    </row>
    <row r="188" spans="1:29" ht="12.75">
      <c r="A188" s="4" t="s">
        <v>392</v>
      </c>
      <c r="B188" s="4" t="s">
        <v>393</v>
      </c>
      <c r="C188" s="3" t="s">
        <v>394</v>
      </c>
      <c r="D188" s="13">
        <v>623</v>
      </c>
      <c r="E188" s="13">
        <v>3804400</v>
      </c>
      <c r="F188" s="13">
        <v>4432</v>
      </c>
      <c r="G188" s="13">
        <v>240231700</v>
      </c>
      <c r="H188" s="13">
        <v>3</v>
      </c>
      <c r="I188" s="13">
        <v>182000</v>
      </c>
      <c r="J188" s="13">
        <v>6</v>
      </c>
      <c r="K188" s="13">
        <v>29800</v>
      </c>
      <c r="L188" s="13">
        <v>600</v>
      </c>
      <c r="M188" s="13">
        <v>108371700</v>
      </c>
      <c r="N188" s="13">
        <v>491</v>
      </c>
      <c r="O188" s="13">
        <v>69675200</v>
      </c>
      <c r="P188" s="13">
        <v>56</v>
      </c>
      <c r="Q188" s="13">
        <v>23151900</v>
      </c>
      <c r="R188" s="13">
        <v>53</v>
      </c>
      <c r="S188" s="13">
        <v>15544600</v>
      </c>
      <c r="T188" s="9">
        <f t="shared" si="19"/>
        <v>5664</v>
      </c>
      <c r="U188" s="9">
        <f t="shared" si="20"/>
        <v>352619600</v>
      </c>
      <c r="V188" s="10">
        <f t="shared" si="21"/>
        <v>0.6817933546518685</v>
      </c>
      <c r="W188" s="11">
        <f t="shared" si="16"/>
        <v>4435</v>
      </c>
      <c r="X188" s="11">
        <f t="shared" si="17"/>
        <v>255958300</v>
      </c>
      <c r="Y188" s="11">
        <f t="shared" si="18"/>
        <v>54208.275084554676</v>
      </c>
      <c r="Z188" s="12">
        <f t="shared" si="22"/>
        <v>0.04408319900538711</v>
      </c>
      <c r="AA188" s="11">
        <v>53851.97294250282</v>
      </c>
      <c r="AB188" s="18">
        <f t="shared" si="23"/>
        <v>0.006616324761810978</v>
      </c>
      <c r="AC188" s="11">
        <v>53446.17969975353</v>
      </c>
    </row>
    <row r="189" spans="1:29" ht="12.75">
      <c r="A189" s="4" t="s">
        <v>395</v>
      </c>
      <c r="B189" s="4" t="s">
        <v>396</v>
      </c>
      <c r="C189" s="3" t="s">
        <v>394</v>
      </c>
      <c r="D189" s="13">
        <v>1825</v>
      </c>
      <c r="E189" s="13">
        <v>10466675</v>
      </c>
      <c r="F189" s="13">
        <v>2101</v>
      </c>
      <c r="G189" s="13">
        <v>93369300</v>
      </c>
      <c r="H189" s="13">
        <v>23</v>
      </c>
      <c r="I189" s="13">
        <v>790400</v>
      </c>
      <c r="J189" s="13">
        <v>55</v>
      </c>
      <c r="K189" s="13">
        <v>546000</v>
      </c>
      <c r="L189" s="13">
        <v>81</v>
      </c>
      <c r="M189" s="13">
        <v>10415950</v>
      </c>
      <c r="N189" s="13">
        <v>61</v>
      </c>
      <c r="O189" s="13">
        <v>4140450</v>
      </c>
      <c r="P189" s="13">
        <v>19</v>
      </c>
      <c r="Q189" s="13">
        <v>6213100</v>
      </c>
      <c r="R189" s="13">
        <v>1</v>
      </c>
      <c r="S189" s="13">
        <v>62400</v>
      </c>
      <c r="T189" s="9">
        <f t="shared" si="19"/>
        <v>4085</v>
      </c>
      <c r="U189" s="9">
        <f t="shared" si="20"/>
        <v>115588325</v>
      </c>
      <c r="V189" s="10">
        <f t="shared" si="21"/>
        <v>0.8146125484559102</v>
      </c>
      <c r="W189" s="11">
        <f t="shared" si="16"/>
        <v>2124</v>
      </c>
      <c r="X189" s="11">
        <f t="shared" si="17"/>
        <v>94222100</v>
      </c>
      <c r="Y189" s="11">
        <f t="shared" si="18"/>
        <v>44331.30885122411</v>
      </c>
      <c r="Z189" s="12">
        <f t="shared" si="22"/>
        <v>0.0005398469092791162</v>
      </c>
      <c r="AA189" s="11">
        <v>43945.162812647475</v>
      </c>
      <c r="AB189" s="18">
        <f t="shared" si="23"/>
        <v>0.008786997563825154</v>
      </c>
      <c r="AC189" s="11">
        <v>42912.57597007947</v>
      </c>
    </row>
    <row r="190" spans="1:29" ht="12.75">
      <c r="A190" s="4" t="s">
        <v>397</v>
      </c>
      <c r="B190" s="4" t="s">
        <v>398</v>
      </c>
      <c r="C190" s="3" t="s">
        <v>394</v>
      </c>
      <c r="D190" s="13">
        <v>287</v>
      </c>
      <c r="E190" s="13">
        <v>7186000</v>
      </c>
      <c r="F190" s="13">
        <v>928</v>
      </c>
      <c r="G190" s="13">
        <v>120713300</v>
      </c>
      <c r="H190" s="13">
        <v>157</v>
      </c>
      <c r="I190" s="13">
        <v>20104200</v>
      </c>
      <c r="J190" s="13">
        <v>249</v>
      </c>
      <c r="K190" s="13">
        <v>2616300</v>
      </c>
      <c r="L190" s="13">
        <v>72</v>
      </c>
      <c r="M190" s="13">
        <v>23933700</v>
      </c>
      <c r="N190" s="13">
        <v>70</v>
      </c>
      <c r="O190" s="13">
        <v>15740100</v>
      </c>
      <c r="P190" s="13">
        <v>2</v>
      </c>
      <c r="Q190" s="13">
        <v>8193600</v>
      </c>
      <c r="R190" s="13">
        <v>0</v>
      </c>
      <c r="S190" s="13">
        <v>0</v>
      </c>
      <c r="T190" s="9">
        <f t="shared" si="19"/>
        <v>1693</v>
      </c>
      <c r="U190" s="9">
        <f t="shared" si="20"/>
        <v>174553500</v>
      </c>
      <c r="V190" s="10">
        <f t="shared" si="21"/>
        <v>0.8067297418842934</v>
      </c>
      <c r="W190" s="11">
        <f t="shared" si="16"/>
        <v>1085</v>
      </c>
      <c r="X190" s="11">
        <f t="shared" si="17"/>
        <v>140817500</v>
      </c>
      <c r="Y190" s="11">
        <f t="shared" si="18"/>
        <v>129785.71428571429</v>
      </c>
      <c r="Z190" s="12">
        <f t="shared" si="22"/>
        <v>0</v>
      </c>
      <c r="AA190" s="11">
        <v>126883.58070500927</v>
      </c>
      <c r="AB190" s="18">
        <f t="shared" si="23"/>
        <v>0.022872412368722235</v>
      </c>
      <c r="AC190" s="11">
        <v>102597.19626168224</v>
      </c>
    </row>
    <row r="191" spans="1:29" ht="12.75">
      <c r="A191" s="4" t="s">
        <v>399</v>
      </c>
      <c r="B191" s="4" t="s">
        <v>400</v>
      </c>
      <c r="C191" s="3" t="s">
        <v>394</v>
      </c>
      <c r="D191" s="13">
        <v>678</v>
      </c>
      <c r="E191" s="13">
        <v>8277500</v>
      </c>
      <c r="F191" s="13">
        <v>934</v>
      </c>
      <c r="G191" s="13">
        <v>56647300</v>
      </c>
      <c r="H191" s="13">
        <v>59</v>
      </c>
      <c r="I191" s="13">
        <v>3518400</v>
      </c>
      <c r="J191" s="13">
        <v>51</v>
      </c>
      <c r="K191" s="13">
        <v>260000</v>
      </c>
      <c r="L191" s="13">
        <v>56</v>
      </c>
      <c r="M191" s="13">
        <v>7169600</v>
      </c>
      <c r="N191" s="13">
        <v>52</v>
      </c>
      <c r="O191" s="13">
        <v>6978600</v>
      </c>
      <c r="P191" s="13">
        <v>3</v>
      </c>
      <c r="Q191" s="13">
        <v>67500</v>
      </c>
      <c r="R191" s="13">
        <v>1</v>
      </c>
      <c r="S191" s="13">
        <v>123500</v>
      </c>
      <c r="T191" s="9">
        <f t="shared" si="19"/>
        <v>1778</v>
      </c>
      <c r="U191" s="9">
        <f t="shared" si="20"/>
        <v>75872800</v>
      </c>
      <c r="V191" s="10">
        <f t="shared" si="21"/>
        <v>0.7929811473940596</v>
      </c>
      <c r="W191" s="11">
        <f t="shared" si="16"/>
        <v>993</v>
      </c>
      <c r="X191" s="11">
        <f t="shared" si="17"/>
        <v>60289200</v>
      </c>
      <c r="Y191" s="11">
        <f t="shared" si="18"/>
        <v>60589.82880161128</v>
      </c>
      <c r="Z191" s="12">
        <f t="shared" si="22"/>
        <v>0.0016277242964540652</v>
      </c>
      <c r="AA191" s="11">
        <v>60347.77777777778</v>
      </c>
      <c r="AB191" s="18">
        <f t="shared" si="23"/>
        <v>0.0040109351619344825</v>
      </c>
      <c r="AC191" s="11">
        <v>56863.21138211382</v>
      </c>
    </row>
    <row r="192" spans="1:29" ht="12.75">
      <c r="A192" s="4" t="s">
        <v>401</v>
      </c>
      <c r="B192" s="4" t="s">
        <v>402</v>
      </c>
      <c r="C192" s="3" t="s">
        <v>394</v>
      </c>
      <c r="D192" s="13">
        <v>742</v>
      </c>
      <c r="E192" s="13">
        <v>9518600</v>
      </c>
      <c r="F192" s="13">
        <v>1578</v>
      </c>
      <c r="G192" s="13">
        <v>127002600</v>
      </c>
      <c r="H192" s="13">
        <v>64</v>
      </c>
      <c r="I192" s="13">
        <v>8014300</v>
      </c>
      <c r="J192" s="13">
        <v>188</v>
      </c>
      <c r="K192" s="13">
        <v>3071500</v>
      </c>
      <c r="L192" s="13">
        <v>69</v>
      </c>
      <c r="M192" s="13">
        <v>13412200</v>
      </c>
      <c r="N192" s="13">
        <v>69</v>
      </c>
      <c r="O192" s="13">
        <v>13412200</v>
      </c>
      <c r="P192" s="13">
        <v>0</v>
      </c>
      <c r="Q192" s="13">
        <v>0</v>
      </c>
      <c r="R192" s="13">
        <v>0</v>
      </c>
      <c r="S192" s="13">
        <v>0</v>
      </c>
      <c r="T192" s="9">
        <f t="shared" si="19"/>
        <v>2641</v>
      </c>
      <c r="U192" s="9">
        <f t="shared" si="20"/>
        <v>161019200</v>
      </c>
      <c r="V192" s="10">
        <f t="shared" si="21"/>
        <v>0.8385142889792024</v>
      </c>
      <c r="W192" s="11">
        <f t="shared" si="16"/>
        <v>1642</v>
      </c>
      <c r="X192" s="11">
        <f t="shared" si="17"/>
        <v>135016900</v>
      </c>
      <c r="Y192" s="11">
        <f t="shared" si="18"/>
        <v>82227.10109622411</v>
      </c>
      <c r="Z192" s="12">
        <f t="shared" si="22"/>
        <v>0</v>
      </c>
      <c r="AA192" s="11">
        <v>81586.94581280788</v>
      </c>
      <c r="AB192" s="18">
        <f t="shared" si="23"/>
        <v>0.007846295470907726</v>
      </c>
      <c r="AC192" s="11">
        <v>72234.54022988505</v>
      </c>
    </row>
    <row r="193" spans="1:29" ht="12.75">
      <c r="A193" s="4" t="s">
        <v>403</v>
      </c>
      <c r="B193" s="4" t="s">
        <v>404</v>
      </c>
      <c r="C193" s="3" t="s">
        <v>394</v>
      </c>
      <c r="D193" s="13">
        <v>120</v>
      </c>
      <c r="E193" s="13">
        <v>3725700</v>
      </c>
      <c r="F193" s="13">
        <v>297</v>
      </c>
      <c r="G193" s="13">
        <v>40947400</v>
      </c>
      <c r="H193" s="13">
        <v>62</v>
      </c>
      <c r="I193" s="13">
        <v>10710500</v>
      </c>
      <c r="J193" s="13">
        <v>159</v>
      </c>
      <c r="K193" s="13">
        <v>3309800</v>
      </c>
      <c r="L193" s="13">
        <v>10</v>
      </c>
      <c r="M193" s="13">
        <v>2872200</v>
      </c>
      <c r="N193" s="13">
        <v>10</v>
      </c>
      <c r="O193" s="13">
        <v>2872200</v>
      </c>
      <c r="P193" s="13">
        <v>0</v>
      </c>
      <c r="Q193" s="13">
        <v>0</v>
      </c>
      <c r="R193" s="13">
        <v>0</v>
      </c>
      <c r="S193" s="13">
        <v>0</v>
      </c>
      <c r="T193" s="9">
        <f t="shared" si="19"/>
        <v>648</v>
      </c>
      <c r="U193" s="9">
        <f t="shared" si="20"/>
        <v>61565600</v>
      </c>
      <c r="V193" s="10">
        <f t="shared" si="21"/>
        <v>0.839070844757462</v>
      </c>
      <c r="W193" s="11">
        <f t="shared" si="16"/>
        <v>359</v>
      </c>
      <c r="X193" s="11">
        <f t="shared" si="17"/>
        <v>51657900</v>
      </c>
      <c r="Y193" s="11">
        <f t="shared" si="18"/>
        <v>143893.87186629526</v>
      </c>
      <c r="Z193" s="12">
        <f t="shared" si="22"/>
        <v>0</v>
      </c>
      <c r="AA193" s="11">
        <v>143766.75977653632</v>
      </c>
      <c r="AB193" s="18">
        <f t="shared" si="23"/>
        <v>0.0008841549323120248</v>
      </c>
      <c r="AC193" s="11">
        <v>97082.41758241758</v>
      </c>
    </row>
    <row r="194" spans="1:29" ht="12.75">
      <c r="A194" s="4" t="s">
        <v>405</v>
      </c>
      <c r="B194" s="4" t="s">
        <v>406</v>
      </c>
      <c r="C194" s="3" t="s">
        <v>394</v>
      </c>
      <c r="D194" s="13">
        <v>242</v>
      </c>
      <c r="E194" s="13">
        <v>4520000</v>
      </c>
      <c r="F194" s="13">
        <v>1421</v>
      </c>
      <c r="G194" s="13">
        <v>170416600</v>
      </c>
      <c r="H194" s="13">
        <v>195</v>
      </c>
      <c r="I194" s="13">
        <v>29339600</v>
      </c>
      <c r="J194" s="13">
        <v>467</v>
      </c>
      <c r="K194" s="13">
        <v>6849200</v>
      </c>
      <c r="L194" s="13">
        <v>55</v>
      </c>
      <c r="M194" s="13">
        <v>14784600</v>
      </c>
      <c r="N194" s="13">
        <v>53</v>
      </c>
      <c r="O194" s="13">
        <v>14369200</v>
      </c>
      <c r="P194" s="13">
        <v>0</v>
      </c>
      <c r="Q194" s="13">
        <v>0</v>
      </c>
      <c r="R194" s="13">
        <v>2</v>
      </c>
      <c r="S194" s="13">
        <v>415400</v>
      </c>
      <c r="T194" s="9">
        <f t="shared" si="19"/>
        <v>2380</v>
      </c>
      <c r="U194" s="9">
        <f t="shared" si="20"/>
        <v>225910000</v>
      </c>
      <c r="V194" s="10">
        <f t="shared" si="21"/>
        <v>0.8842291177902705</v>
      </c>
      <c r="W194" s="11">
        <f aca="true" t="shared" si="24" ref="W194:W257">F194+H194</f>
        <v>1616</v>
      </c>
      <c r="X194" s="11">
        <f aca="true" t="shared" si="25" ref="X194:X257">G194+I194+S194</f>
        <v>200171600</v>
      </c>
      <c r="Y194" s="11">
        <f aca="true" t="shared" si="26" ref="Y194:Y257">(G194+I194)/W194</f>
        <v>123611.5099009901</v>
      </c>
      <c r="Z194" s="12">
        <f t="shared" si="22"/>
        <v>0.0018387853570005755</v>
      </c>
      <c r="AA194" s="11">
        <v>122538.3850931677</v>
      </c>
      <c r="AB194" s="18">
        <f t="shared" si="23"/>
        <v>0.008757458383399532</v>
      </c>
      <c r="AC194" s="11">
        <v>92187.7408993576</v>
      </c>
    </row>
    <row r="195" spans="1:29" ht="12.75">
      <c r="A195" s="4" t="s">
        <v>407</v>
      </c>
      <c r="B195" s="4" t="s">
        <v>408</v>
      </c>
      <c r="C195" s="3" t="s">
        <v>394</v>
      </c>
      <c r="D195" s="13">
        <v>1946</v>
      </c>
      <c r="E195" s="13">
        <v>8738000</v>
      </c>
      <c r="F195" s="13">
        <v>1059</v>
      </c>
      <c r="G195" s="13">
        <v>86191800</v>
      </c>
      <c r="H195" s="13">
        <v>110</v>
      </c>
      <c r="I195" s="13">
        <v>8480700</v>
      </c>
      <c r="J195" s="13">
        <v>177</v>
      </c>
      <c r="K195" s="13">
        <v>1178400</v>
      </c>
      <c r="L195" s="13">
        <v>35</v>
      </c>
      <c r="M195" s="13">
        <v>5775100</v>
      </c>
      <c r="N195" s="13">
        <v>32</v>
      </c>
      <c r="O195" s="13">
        <v>2892600</v>
      </c>
      <c r="P195" s="13">
        <v>2</v>
      </c>
      <c r="Q195" s="13">
        <v>2802500</v>
      </c>
      <c r="R195" s="13">
        <v>1</v>
      </c>
      <c r="S195" s="13">
        <v>80000</v>
      </c>
      <c r="T195" s="9">
        <f aca="true" t="shared" si="27" ref="T195:T258">R195+P195+N195+J195+H195+F195+D195</f>
        <v>3327</v>
      </c>
      <c r="U195" s="9">
        <f aca="true" t="shared" si="28" ref="U195:U258">S195+Q195+O195+K195+I195+G195+E195</f>
        <v>110364000</v>
      </c>
      <c r="V195" s="10">
        <f aca="true" t="shared" si="29" ref="V195:V258">(G195+I195)/U195</f>
        <v>0.8578204849407416</v>
      </c>
      <c r="W195" s="11">
        <f t="shared" si="24"/>
        <v>1169</v>
      </c>
      <c r="X195" s="11">
        <f t="shared" si="25"/>
        <v>94752500</v>
      </c>
      <c r="Y195" s="11">
        <f t="shared" si="26"/>
        <v>80985.88537211291</v>
      </c>
      <c r="Z195" s="12">
        <f aca="true" t="shared" si="30" ref="Z195:Z258">S195/U195</f>
        <v>0.0007248740531332681</v>
      </c>
      <c r="AA195" s="11">
        <v>79937.30297723293</v>
      </c>
      <c r="AB195" s="18">
        <f aca="true" t="shared" si="31" ref="AB195:AB258">(Y195-AA195)/AA195</f>
        <v>0.013117560335737485</v>
      </c>
      <c r="AC195" s="11">
        <v>68009.50378469302</v>
      </c>
    </row>
    <row r="196" spans="1:29" ht="12.75">
      <c r="A196" s="4" t="s">
        <v>409</v>
      </c>
      <c r="B196" s="4" t="s">
        <v>410</v>
      </c>
      <c r="C196" s="3" t="s">
        <v>394</v>
      </c>
      <c r="D196" s="13">
        <v>2146</v>
      </c>
      <c r="E196" s="13">
        <v>10184100</v>
      </c>
      <c r="F196" s="13">
        <v>1397</v>
      </c>
      <c r="G196" s="13">
        <v>110569200</v>
      </c>
      <c r="H196" s="13">
        <v>18</v>
      </c>
      <c r="I196" s="13">
        <v>3514300</v>
      </c>
      <c r="J196" s="13">
        <v>68</v>
      </c>
      <c r="K196" s="13">
        <v>1689800</v>
      </c>
      <c r="L196" s="13">
        <v>69</v>
      </c>
      <c r="M196" s="13">
        <v>14606400</v>
      </c>
      <c r="N196" s="13">
        <v>42</v>
      </c>
      <c r="O196" s="13">
        <v>6875800</v>
      </c>
      <c r="P196" s="13">
        <v>26</v>
      </c>
      <c r="Q196" s="13">
        <v>7605500</v>
      </c>
      <c r="R196" s="13">
        <v>1</v>
      </c>
      <c r="S196" s="13">
        <v>125100</v>
      </c>
      <c r="T196" s="9">
        <f t="shared" si="27"/>
        <v>3698</v>
      </c>
      <c r="U196" s="9">
        <f t="shared" si="28"/>
        <v>140563800</v>
      </c>
      <c r="V196" s="10">
        <f t="shared" si="29"/>
        <v>0.8116136587087145</v>
      </c>
      <c r="W196" s="11">
        <f t="shared" si="24"/>
        <v>1415</v>
      </c>
      <c r="X196" s="11">
        <f t="shared" si="25"/>
        <v>114208600</v>
      </c>
      <c r="Y196" s="11">
        <f t="shared" si="26"/>
        <v>80624.3816254417</v>
      </c>
      <c r="Z196" s="12">
        <f t="shared" si="30"/>
        <v>0.0008899873224827445</v>
      </c>
      <c r="AA196" s="11">
        <v>79860.21201413427</v>
      </c>
      <c r="AB196" s="18">
        <f t="shared" si="31"/>
        <v>0.009568840252667748</v>
      </c>
      <c r="AC196" s="11">
        <v>73947.26775956285</v>
      </c>
    </row>
    <row r="197" spans="1:29" ht="12.75">
      <c r="A197" s="4" t="s">
        <v>411</v>
      </c>
      <c r="B197" s="4" t="s">
        <v>412</v>
      </c>
      <c r="C197" s="3" t="s">
        <v>394</v>
      </c>
      <c r="D197" s="13">
        <v>1195</v>
      </c>
      <c r="E197" s="13">
        <v>46600400</v>
      </c>
      <c r="F197" s="13">
        <v>7890</v>
      </c>
      <c r="G197" s="13">
        <v>962776100</v>
      </c>
      <c r="H197" s="13">
        <v>49</v>
      </c>
      <c r="I197" s="13">
        <v>8577800</v>
      </c>
      <c r="J197" s="13">
        <v>132</v>
      </c>
      <c r="K197" s="13">
        <v>1308700</v>
      </c>
      <c r="L197" s="13">
        <v>488</v>
      </c>
      <c r="M197" s="13">
        <v>348888800</v>
      </c>
      <c r="N197" s="13">
        <v>386</v>
      </c>
      <c r="O197" s="13">
        <v>182658600</v>
      </c>
      <c r="P197" s="13">
        <v>65</v>
      </c>
      <c r="Q197" s="13">
        <v>126295000</v>
      </c>
      <c r="R197" s="13">
        <v>37</v>
      </c>
      <c r="S197" s="13">
        <v>39935200</v>
      </c>
      <c r="T197" s="9">
        <f t="shared" si="27"/>
        <v>9754</v>
      </c>
      <c r="U197" s="9">
        <f t="shared" si="28"/>
        <v>1368151800</v>
      </c>
      <c r="V197" s="10">
        <f t="shared" si="29"/>
        <v>0.7099752381278159</v>
      </c>
      <c r="W197" s="11">
        <f t="shared" si="24"/>
        <v>7939</v>
      </c>
      <c r="X197" s="11">
        <f t="shared" si="25"/>
        <v>1011289100</v>
      </c>
      <c r="Y197" s="11">
        <f t="shared" si="26"/>
        <v>122352.17281773523</v>
      </c>
      <c r="Z197" s="12">
        <f t="shared" si="30"/>
        <v>0.02918915868838531</v>
      </c>
      <c r="AA197" s="11">
        <v>119473.5735350686</v>
      </c>
      <c r="AB197" s="18">
        <f t="shared" si="31"/>
        <v>0.024094025126164736</v>
      </c>
      <c r="AC197" s="11">
        <v>59021.55910543131</v>
      </c>
    </row>
    <row r="198" spans="1:29" ht="12.75">
      <c r="A198" s="4" t="s">
        <v>413</v>
      </c>
      <c r="B198" s="4" t="s">
        <v>414</v>
      </c>
      <c r="C198" s="3" t="s">
        <v>394</v>
      </c>
      <c r="D198" s="13">
        <v>8</v>
      </c>
      <c r="E198" s="13">
        <v>196700</v>
      </c>
      <c r="F198" s="13">
        <v>186</v>
      </c>
      <c r="G198" s="13">
        <v>16321600</v>
      </c>
      <c r="H198" s="13">
        <v>10</v>
      </c>
      <c r="I198" s="13">
        <v>1295700</v>
      </c>
      <c r="J198" s="13">
        <v>25</v>
      </c>
      <c r="K198" s="13">
        <v>334400</v>
      </c>
      <c r="L198" s="13">
        <v>13</v>
      </c>
      <c r="M198" s="13">
        <v>1077400</v>
      </c>
      <c r="N198" s="13">
        <v>13</v>
      </c>
      <c r="O198" s="13">
        <v>1077400</v>
      </c>
      <c r="P198" s="13">
        <v>0</v>
      </c>
      <c r="Q198" s="13">
        <v>0</v>
      </c>
      <c r="R198" s="13">
        <v>0</v>
      </c>
      <c r="S198" s="13">
        <v>0</v>
      </c>
      <c r="T198" s="9">
        <f t="shared" si="27"/>
        <v>242</v>
      </c>
      <c r="U198" s="9">
        <f t="shared" si="28"/>
        <v>19225800</v>
      </c>
      <c r="V198" s="10">
        <f t="shared" si="29"/>
        <v>0.9163363813209333</v>
      </c>
      <c r="W198" s="11">
        <f t="shared" si="24"/>
        <v>196</v>
      </c>
      <c r="X198" s="11">
        <f t="shared" si="25"/>
        <v>17617300</v>
      </c>
      <c r="Y198" s="11">
        <f t="shared" si="26"/>
        <v>89884.1836734694</v>
      </c>
      <c r="Z198" s="12">
        <f t="shared" si="30"/>
        <v>0</v>
      </c>
      <c r="AA198" s="11">
        <v>89011.85567010309</v>
      </c>
      <c r="AB198" s="18">
        <f t="shared" si="31"/>
        <v>0.009800132766575912</v>
      </c>
      <c r="AC198" s="11">
        <v>76749.02912621359</v>
      </c>
    </row>
    <row r="199" spans="1:29" ht="12.75">
      <c r="A199" s="4" t="s">
        <v>415</v>
      </c>
      <c r="B199" s="4" t="s">
        <v>416</v>
      </c>
      <c r="C199" s="3" t="s">
        <v>394</v>
      </c>
      <c r="D199" s="13">
        <v>51</v>
      </c>
      <c r="E199" s="13">
        <v>763500</v>
      </c>
      <c r="F199" s="13">
        <v>367</v>
      </c>
      <c r="G199" s="13">
        <v>44458100</v>
      </c>
      <c r="H199" s="13">
        <v>173</v>
      </c>
      <c r="I199" s="13">
        <v>24880500</v>
      </c>
      <c r="J199" s="13">
        <v>350</v>
      </c>
      <c r="K199" s="13">
        <v>3509700</v>
      </c>
      <c r="L199" s="13">
        <v>15</v>
      </c>
      <c r="M199" s="13">
        <v>2617300</v>
      </c>
      <c r="N199" s="13">
        <v>15</v>
      </c>
      <c r="O199" s="13">
        <v>2617300</v>
      </c>
      <c r="P199" s="13">
        <v>0</v>
      </c>
      <c r="Q199" s="13">
        <v>0</v>
      </c>
      <c r="R199" s="13">
        <v>0</v>
      </c>
      <c r="S199" s="13">
        <v>0</v>
      </c>
      <c r="T199" s="9">
        <f t="shared" si="27"/>
        <v>956</v>
      </c>
      <c r="U199" s="9">
        <f t="shared" si="28"/>
        <v>76229100</v>
      </c>
      <c r="V199" s="10">
        <f t="shared" si="29"/>
        <v>0.909608010589132</v>
      </c>
      <c r="W199" s="11">
        <f t="shared" si="24"/>
        <v>540</v>
      </c>
      <c r="X199" s="11">
        <f t="shared" si="25"/>
        <v>69338600</v>
      </c>
      <c r="Y199" s="11">
        <f t="shared" si="26"/>
        <v>128404.81481481482</v>
      </c>
      <c r="Z199" s="12">
        <f t="shared" si="30"/>
        <v>0</v>
      </c>
      <c r="AA199" s="11">
        <v>128901.31332082552</v>
      </c>
      <c r="AB199" s="18">
        <f t="shared" si="31"/>
        <v>-0.003851772283925086</v>
      </c>
      <c r="AC199" s="11">
        <v>65775.91549295775</v>
      </c>
    </row>
    <row r="200" spans="1:29" ht="12.75">
      <c r="A200" s="4" t="s">
        <v>417</v>
      </c>
      <c r="B200" s="4" t="s">
        <v>418</v>
      </c>
      <c r="C200" s="3" t="s">
        <v>394</v>
      </c>
      <c r="D200" s="13">
        <v>356</v>
      </c>
      <c r="E200" s="13">
        <v>11786400</v>
      </c>
      <c r="F200" s="13">
        <v>2412</v>
      </c>
      <c r="G200" s="13">
        <v>275507800</v>
      </c>
      <c r="H200" s="13">
        <v>211</v>
      </c>
      <c r="I200" s="13">
        <v>29259400</v>
      </c>
      <c r="J200" s="13">
        <v>443</v>
      </c>
      <c r="K200" s="13">
        <v>7087700</v>
      </c>
      <c r="L200" s="13">
        <v>116</v>
      </c>
      <c r="M200" s="13">
        <v>89105400</v>
      </c>
      <c r="N200" s="13">
        <v>106</v>
      </c>
      <c r="O200" s="13">
        <v>63638800</v>
      </c>
      <c r="P200" s="13">
        <v>2</v>
      </c>
      <c r="Q200" s="13">
        <v>11644500</v>
      </c>
      <c r="R200" s="13">
        <v>8</v>
      </c>
      <c r="S200" s="13">
        <v>13822100</v>
      </c>
      <c r="T200" s="9">
        <f t="shared" si="27"/>
        <v>3538</v>
      </c>
      <c r="U200" s="9">
        <f t="shared" si="28"/>
        <v>412746700</v>
      </c>
      <c r="V200" s="10">
        <f t="shared" si="29"/>
        <v>0.7383879749977408</v>
      </c>
      <c r="W200" s="11">
        <f t="shared" si="24"/>
        <v>2623</v>
      </c>
      <c r="X200" s="11">
        <f t="shared" si="25"/>
        <v>318589300</v>
      </c>
      <c r="Y200" s="11">
        <f t="shared" si="26"/>
        <v>116190.31643156691</v>
      </c>
      <c r="Z200" s="12">
        <f t="shared" si="30"/>
        <v>0.033488093302744756</v>
      </c>
      <c r="AA200" s="11">
        <v>114690.20439645198</v>
      </c>
      <c r="AB200" s="18">
        <f t="shared" si="31"/>
        <v>0.013079687520038427</v>
      </c>
      <c r="AC200" s="11">
        <v>96240.27827327863</v>
      </c>
    </row>
    <row r="201" spans="1:29" ht="12.75">
      <c r="A201" s="4" t="s">
        <v>419</v>
      </c>
      <c r="B201" s="4" t="s">
        <v>420</v>
      </c>
      <c r="C201" s="3" t="s">
        <v>394</v>
      </c>
      <c r="D201" s="13">
        <v>1578</v>
      </c>
      <c r="E201" s="13">
        <v>34385200</v>
      </c>
      <c r="F201" s="13">
        <v>14709</v>
      </c>
      <c r="G201" s="13">
        <v>1344450900</v>
      </c>
      <c r="H201" s="13">
        <v>403</v>
      </c>
      <c r="I201" s="13">
        <v>33226500</v>
      </c>
      <c r="J201" s="13">
        <v>649</v>
      </c>
      <c r="K201" s="13">
        <v>4226200</v>
      </c>
      <c r="L201" s="13">
        <v>1465</v>
      </c>
      <c r="M201" s="13">
        <v>498336800</v>
      </c>
      <c r="N201" s="13">
        <v>1248</v>
      </c>
      <c r="O201" s="13">
        <v>333056600</v>
      </c>
      <c r="P201" s="13">
        <v>151</v>
      </c>
      <c r="Q201" s="13">
        <v>112438000</v>
      </c>
      <c r="R201" s="13">
        <v>66</v>
      </c>
      <c r="S201" s="13">
        <v>52842200</v>
      </c>
      <c r="T201" s="9">
        <f t="shared" si="27"/>
        <v>18804</v>
      </c>
      <c r="U201" s="9">
        <f t="shared" si="28"/>
        <v>1914625600</v>
      </c>
      <c r="V201" s="10">
        <f t="shared" si="29"/>
        <v>0.719554465374327</v>
      </c>
      <c r="W201" s="11">
        <f t="shared" si="24"/>
        <v>15112</v>
      </c>
      <c r="X201" s="11">
        <f t="shared" si="25"/>
        <v>1430519600</v>
      </c>
      <c r="Y201" s="11">
        <f t="shared" si="26"/>
        <v>91164.46532556908</v>
      </c>
      <c r="Z201" s="12">
        <f t="shared" si="30"/>
        <v>0.027599234022568173</v>
      </c>
      <c r="AA201" s="11">
        <v>89852.4675672061</v>
      </c>
      <c r="AB201" s="18">
        <f t="shared" si="31"/>
        <v>0.01460168867796155</v>
      </c>
      <c r="AC201" s="11">
        <v>85074.40559440559</v>
      </c>
    </row>
    <row r="202" spans="1:29" ht="12.75">
      <c r="A202" s="4" t="s">
        <v>421</v>
      </c>
      <c r="B202" s="4" t="s">
        <v>422</v>
      </c>
      <c r="C202" s="3" t="s">
        <v>423</v>
      </c>
      <c r="D202" s="13">
        <v>552</v>
      </c>
      <c r="E202" s="13">
        <v>6467100</v>
      </c>
      <c r="F202" s="13">
        <v>8121</v>
      </c>
      <c r="G202" s="13">
        <v>324810550</v>
      </c>
      <c r="H202" s="13">
        <v>0</v>
      </c>
      <c r="I202" s="13">
        <v>0</v>
      </c>
      <c r="J202" s="13">
        <v>0</v>
      </c>
      <c r="K202" s="13">
        <v>0</v>
      </c>
      <c r="L202" s="13">
        <v>783</v>
      </c>
      <c r="M202" s="13">
        <v>103942700</v>
      </c>
      <c r="N202" s="13">
        <v>525</v>
      </c>
      <c r="O202" s="13">
        <v>47669700</v>
      </c>
      <c r="P202" s="13">
        <v>130</v>
      </c>
      <c r="Q202" s="13">
        <v>24278000</v>
      </c>
      <c r="R202" s="13">
        <v>128</v>
      </c>
      <c r="S202" s="13">
        <v>31995000</v>
      </c>
      <c r="T202" s="9">
        <f t="shared" si="27"/>
        <v>9456</v>
      </c>
      <c r="U202" s="9">
        <f t="shared" si="28"/>
        <v>435220350</v>
      </c>
      <c r="V202" s="10">
        <f t="shared" si="29"/>
        <v>0.7463128734674286</v>
      </c>
      <c r="W202" s="11">
        <f t="shared" si="24"/>
        <v>8121</v>
      </c>
      <c r="X202" s="11">
        <f t="shared" si="25"/>
        <v>356805550</v>
      </c>
      <c r="Y202" s="11">
        <f t="shared" si="26"/>
        <v>39996.37359931043</v>
      </c>
      <c r="Z202" s="12">
        <f t="shared" si="30"/>
        <v>0.0735144852486792</v>
      </c>
      <c r="AA202" s="11">
        <v>39851.4847215377</v>
      </c>
      <c r="AB202" s="18">
        <f t="shared" si="31"/>
        <v>0.003635720947039673</v>
      </c>
      <c r="AC202" s="11">
        <v>39730.85879743716</v>
      </c>
    </row>
    <row r="203" spans="1:29" ht="12.75">
      <c r="A203" s="4" t="s">
        <v>424</v>
      </c>
      <c r="B203" s="4" t="s">
        <v>425</v>
      </c>
      <c r="C203" s="3" t="s">
        <v>423</v>
      </c>
      <c r="D203" s="13">
        <v>127</v>
      </c>
      <c r="E203" s="13">
        <v>8422300</v>
      </c>
      <c r="F203" s="13">
        <v>11655</v>
      </c>
      <c r="G203" s="13">
        <v>1638258000</v>
      </c>
      <c r="H203" s="13">
        <v>0</v>
      </c>
      <c r="I203" s="13">
        <v>0</v>
      </c>
      <c r="J203" s="13">
        <v>0</v>
      </c>
      <c r="K203" s="13">
        <v>0</v>
      </c>
      <c r="L203" s="13">
        <v>808</v>
      </c>
      <c r="M203" s="13">
        <v>436836300</v>
      </c>
      <c r="N203" s="13">
        <v>672</v>
      </c>
      <c r="O203" s="13">
        <v>292049800</v>
      </c>
      <c r="P203" s="13">
        <v>48</v>
      </c>
      <c r="Q203" s="13">
        <v>35060700</v>
      </c>
      <c r="R203" s="13">
        <v>88</v>
      </c>
      <c r="S203" s="13">
        <v>109725800</v>
      </c>
      <c r="T203" s="9">
        <f t="shared" si="27"/>
        <v>12590</v>
      </c>
      <c r="U203" s="9">
        <f t="shared" si="28"/>
        <v>2083516600</v>
      </c>
      <c r="V203" s="10">
        <f t="shared" si="29"/>
        <v>0.7862946712303612</v>
      </c>
      <c r="W203" s="11">
        <f t="shared" si="24"/>
        <v>11655</v>
      </c>
      <c r="X203" s="11">
        <f t="shared" si="25"/>
        <v>1747983800</v>
      </c>
      <c r="Y203" s="11">
        <f t="shared" si="26"/>
        <v>140562.67696267695</v>
      </c>
      <c r="Z203" s="12">
        <f t="shared" si="30"/>
        <v>0.05266375127512783</v>
      </c>
      <c r="AA203" s="11">
        <v>140099.4331844727</v>
      </c>
      <c r="AB203" s="18">
        <f t="shared" si="31"/>
        <v>0.003306535705924583</v>
      </c>
      <c r="AC203" s="11">
        <v>139686.48904168457</v>
      </c>
    </row>
    <row r="204" spans="1:29" ht="12.75">
      <c r="A204" s="4" t="s">
        <v>426</v>
      </c>
      <c r="B204" s="4" t="s">
        <v>427</v>
      </c>
      <c r="C204" s="3" t="s">
        <v>423</v>
      </c>
      <c r="D204" s="13">
        <v>22</v>
      </c>
      <c r="E204" s="13">
        <v>5760200</v>
      </c>
      <c r="F204" s="13">
        <v>1895</v>
      </c>
      <c r="G204" s="13">
        <v>813084000</v>
      </c>
      <c r="H204" s="13">
        <v>0</v>
      </c>
      <c r="I204" s="13">
        <v>0</v>
      </c>
      <c r="J204" s="13">
        <v>0</v>
      </c>
      <c r="K204" s="13">
        <v>0</v>
      </c>
      <c r="L204" s="13">
        <v>219</v>
      </c>
      <c r="M204" s="13">
        <v>204722200</v>
      </c>
      <c r="N204" s="13">
        <v>191</v>
      </c>
      <c r="O204" s="13">
        <v>122047300</v>
      </c>
      <c r="P204" s="13">
        <v>0</v>
      </c>
      <c r="Q204" s="13">
        <v>0</v>
      </c>
      <c r="R204" s="13">
        <v>28</v>
      </c>
      <c r="S204" s="13">
        <v>82674900</v>
      </c>
      <c r="T204" s="9">
        <f t="shared" si="27"/>
        <v>2136</v>
      </c>
      <c r="U204" s="9">
        <f t="shared" si="28"/>
        <v>1023566400</v>
      </c>
      <c r="V204" s="10">
        <f t="shared" si="29"/>
        <v>0.7943637071322388</v>
      </c>
      <c r="W204" s="11">
        <f t="shared" si="24"/>
        <v>1895</v>
      </c>
      <c r="X204" s="11">
        <f t="shared" si="25"/>
        <v>895758900</v>
      </c>
      <c r="Y204" s="11">
        <f t="shared" si="26"/>
        <v>429068.07387862797</v>
      </c>
      <c r="Z204" s="12">
        <f t="shared" si="30"/>
        <v>0.08077140867461066</v>
      </c>
      <c r="AA204" s="11">
        <v>432167.4443266172</v>
      </c>
      <c r="AB204" s="18">
        <f t="shared" si="31"/>
        <v>-0.0071716888642977174</v>
      </c>
      <c r="AC204" s="11">
        <v>42993.74337221633</v>
      </c>
    </row>
    <row r="205" spans="1:29" ht="12.75">
      <c r="A205" s="4" t="s">
        <v>428</v>
      </c>
      <c r="B205" s="4" t="s">
        <v>429</v>
      </c>
      <c r="C205" s="3" t="s">
        <v>423</v>
      </c>
      <c r="D205" s="13">
        <v>220</v>
      </c>
      <c r="E205" s="13">
        <v>9998700</v>
      </c>
      <c r="F205" s="13">
        <v>3810</v>
      </c>
      <c r="G205" s="13">
        <v>262959100</v>
      </c>
      <c r="H205" s="13">
        <v>1</v>
      </c>
      <c r="I205" s="13">
        <v>302000</v>
      </c>
      <c r="J205" s="13">
        <v>1</v>
      </c>
      <c r="K205" s="13">
        <v>2400</v>
      </c>
      <c r="L205" s="13">
        <v>203</v>
      </c>
      <c r="M205" s="13">
        <v>51750100</v>
      </c>
      <c r="N205" s="13">
        <v>153</v>
      </c>
      <c r="O205" s="13">
        <v>28863500</v>
      </c>
      <c r="P205" s="13">
        <v>44</v>
      </c>
      <c r="Q205" s="13">
        <v>15598100</v>
      </c>
      <c r="R205" s="13">
        <v>6</v>
      </c>
      <c r="S205" s="13">
        <v>7288500</v>
      </c>
      <c r="T205" s="9">
        <f t="shared" si="27"/>
        <v>4235</v>
      </c>
      <c r="U205" s="9">
        <f t="shared" si="28"/>
        <v>325012300</v>
      </c>
      <c r="V205" s="10">
        <f t="shared" si="29"/>
        <v>0.8100034983291402</v>
      </c>
      <c r="W205" s="11">
        <f t="shared" si="24"/>
        <v>3811</v>
      </c>
      <c r="X205" s="11">
        <f t="shared" si="25"/>
        <v>270549600</v>
      </c>
      <c r="Y205" s="11">
        <f t="shared" si="26"/>
        <v>69079.2705326686</v>
      </c>
      <c r="Z205" s="12">
        <f t="shared" si="30"/>
        <v>0.022425305134605673</v>
      </c>
      <c r="AA205" s="11">
        <v>68267.44686575195</v>
      </c>
      <c r="AB205" s="18">
        <f t="shared" si="31"/>
        <v>0.011891812337922985</v>
      </c>
      <c r="AC205" s="11">
        <v>67277.54934210527</v>
      </c>
    </row>
    <row r="206" spans="1:29" ht="12.75">
      <c r="A206" s="4" t="s">
        <v>430</v>
      </c>
      <c r="B206" s="4" t="s">
        <v>431</v>
      </c>
      <c r="C206" s="3" t="s">
        <v>423</v>
      </c>
      <c r="D206" s="13">
        <v>613</v>
      </c>
      <c r="E206" s="13">
        <v>5238800</v>
      </c>
      <c r="F206" s="13">
        <v>8378</v>
      </c>
      <c r="G206" s="13">
        <v>177713300</v>
      </c>
      <c r="H206" s="13">
        <v>0</v>
      </c>
      <c r="I206" s="13">
        <v>0</v>
      </c>
      <c r="J206" s="13">
        <v>0</v>
      </c>
      <c r="K206" s="13">
        <v>0</v>
      </c>
      <c r="L206" s="13">
        <v>958</v>
      </c>
      <c r="M206" s="13">
        <v>117565900</v>
      </c>
      <c r="N206" s="13">
        <v>600</v>
      </c>
      <c r="O206" s="13">
        <v>49145600</v>
      </c>
      <c r="P206" s="13">
        <v>32</v>
      </c>
      <c r="Q206" s="13">
        <v>3735600</v>
      </c>
      <c r="R206" s="13">
        <v>326</v>
      </c>
      <c r="S206" s="13">
        <v>64684700</v>
      </c>
      <c r="T206" s="9">
        <f t="shared" si="27"/>
        <v>9949</v>
      </c>
      <c r="U206" s="9">
        <f t="shared" si="28"/>
        <v>300518000</v>
      </c>
      <c r="V206" s="10">
        <f t="shared" si="29"/>
        <v>0.5913565909529546</v>
      </c>
      <c r="W206" s="11">
        <f t="shared" si="24"/>
        <v>8378</v>
      </c>
      <c r="X206" s="11">
        <f t="shared" si="25"/>
        <v>242398000</v>
      </c>
      <c r="Y206" s="11">
        <f t="shared" si="26"/>
        <v>21211.900214848414</v>
      </c>
      <c r="Z206" s="12">
        <f t="shared" si="30"/>
        <v>0.2152440120059364</v>
      </c>
      <c r="AA206" s="11">
        <v>21171.8343477742</v>
      </c>
      <c r="AB206" s="18">
        <f t="shared" si="31"/>
        <v>0.0018924135913819895</v>
      </c>
      <c r="AC206" s="11">
        <v>20707.911985018727</v>
      </c>
    </row>
    <row r="207" spans="1:29" ht="12.75">
      <c r="A207" s="4" t="s">
        <v>432</v>
      </c>
      <c r="B207" s="4" t="s">
        <v>433</v>
      </c>
      <c r="C207" s="3" t="s">
        <v>423</v>
      </c>
      <c r="D207" s="13">
        <v>36</v>
      </c>
      <c r="E207" s="13">
        <v>9322600</v>
      </c>
      <c r="F207" s="13">
        <v>749</v>
      </c>
      <c r="G207" s="13">
        <v>780328850</v>
      </c>
      <c r="H207" s="13">
        <v>0</v>
      </c>
      <c r="I207" s="13">
        <v>0</v>
      </c>
      <c r="J207" s="13">
        <v>0</v>
      </c>
      <c r="K207" s="13">
        <v>0</v>
      </c>
      <c r="L207" s="13">
        <v>6</v>
      </c>
      <c r="M207" s="13">
        <v>22047400</v>
      </c>
      <c r="N207" s="13">
        <v>6</v>
      </c>
      <c r="O207" s="13">
        <v>22047400</v>
      </c>
      <c r="P207" s="13">
        <v>0</v>
      </c>
      <c r="Q207" s="13">
        <v>0</v>
      </c>
      <c r="R207" s="13">
        <v>0</v>
      </c>
      <c r="S207" s="13">
        <v>0</v>
      </c>
      <c r="T207" s="9">
        <f t="shared" si="27"/>
        <v>791</v>
      </c>
      <c r="U207" s="9">
        <f t="shared" si="28"/>
        <v>811698850</v>
      </c>
      <c r="V207" s="10">
        <f t="shared" si="29"/>
        <v>0.9613526617661218</v>
      </c>
      <c r="W207" s="11">
        <f t="shared" si="24"/>
        <v>749</v>
      </c>
      <c r="X207" s="11">
        <f t="shared" si="25"/>
        <v>780328850</v>
      </c>
      <c r="Y207" s="11">
        <f t="shared" si="26"/>
        <v>1041827.5700934579</v>
      </c>
      <c r="Z207" s="12">
        <f t="shared" si="30"/>
        <v>0</v>
      </c>
      <c r="AA207" s="11">
        <v>1041291.0427807487</v>
      </c>
      <c r="AB207" s="18">
        <f t="shared" si="31"/>
        <v>0.0005152520195280515</v>
      </c>
      <c r="AC207" s="11">
        <v>1047111.0814419226</v>
      </c>
    </row>
    <row r="208" spans="1:29" ht="12.75">
      <c r="A208" s="4" t="s">
        <v>434</v>
      </c>
      <c r="B208" s="4" t="s">
        <v>402</v>
      </c>
      <c r="C208" s="3" t="s">
        <v>423</v>
      </c>
      <c r="D208" s="13">
        <v>292</v>
      </c>
      <c r="E208" s="13">
        <v>26889000</v>
      </c>
      <c r="F208" s="13">
        <v>2448</v>
      </c>
      <c r="G208" s="13">
        <v>636472300</v>
      </c>
      <c r="H208" s="13">
        <v>2</v>
      </c>
      <c r="I208" s="13">
        <v>434600</v>
      </c>
      <c r="J208" s="13">
        <v>7</v>
      </c>
      <c r="K208" s="13">
        <v>46600</v>
      </c>
      <c r="L208" s="13">
        <v>674</v>
      </c>
      <c r="M208" s="13">
        <v>898152300</v>
      </c>
      <c r="N208" s="13">
        <v>399</v>
      </c>
      <c r="O208" s="13">
        <v>425368300</v>
      </c>
      <c r="P208" s="13">
        <v>274</v>
      </c>
      <c r="Q208" s="13">
        <v>461083000</v>
      </c>
      <c r="R208" s="13">
        <v>1</v>
      </c>
      <c r="S208" s="13">
        <v>11701000</v>
      </c>
      <c r="T208" s="9">
        <f t="shared" si="27"/>
        <v>3423</v>
      </c>
      <c r="U208" s="9">
        <f t="shared" si="28"/>
        <v>1561994800</v>
      </c>
      <c r="V208" s="10">
        <f t="shared" si="29"/>
        <v>0.407752253720691</v>
      </c>
      <c r="W208" s="11">
        <f t="shared" si="24"/>
        <v>2450</v>
      </c>
      <c r="X208" s="11">
        <f t="shared" si="25"/>
        <v>648607900</v>
      </c>
      <c r="Y208" s="11">
        <f t="shared" si="26"/>
        <v>259962</v>
      </c>
      <c r="Z208" s="12">
        <f t="shared" si="30"/>
        <v>0.0074910620701170065</v>
      </c>
      <c r="AA208" s="11">
        <v>257908.49405006156</v>
      </c>
      <c r="AB208" s="18">
        <f t="shared" si="31"/>
        <v>0.007962149356507194</v>
      </c>
      <c r="AC208" s="11">
        <v>251631.7993366501</v>
      </c>
    </row>
    <row r="209" spans="1:29" ht="12.75">
      <c r="A209" s="4" t="s">
        <v>435</v>
      </c>
      <c r="B209" s="4" t="s">
        <v>436</v>
      </c>
      <c r="C209" s="3" t="s">
        <v>423</v>
      </c>
      <c r="D209" s="13">
        <v>10</v>
      </c>
      <c r="E209" s="13">
        <v>130000</v>
      </c>
      <c r="F209" s="13">
        <v>2231</v>
      </c>
      <c r="G209" s="13">
        <v>220175300</v>
      </c>
      <c r="H209" s="13">
        <v>0</v>
      </c>
      <c r="I209" s="13">
        <v>0</v>
      </c>
      <c r="J209" s="13">
        <v>0</v>
      </c>
      <c r="K209" s="13">
        <v>0</v>
      </c>
      <c r="L209" s="13">
        <v>23</v>
      </c>
      <c r="M209" s="13">
        <v>13603300</v>
      </c>
      <c r="N209" s="13">
        <v>20</v>
      </c>
      <c r="O209" s="13">
        <v>8933300</v>
      </c>
      <c r="P209" s="13">
        <v>0</v>
      </c>
      <c r="Q209" s="13">
        <v>0</v>
      </c>
      <c r="R209" s="13">
        <v>3</v>
      </c>
      <c r="S209" s="13">
        <v>4670000</v>
      </c>
      <c r="T209" s="9">
        <f t="shared" si="27"/>
        <v>2264</v>
      </c>
      <c r="U209" s="9">
        <f t="shared" si="28"/>
        <v>233908600</v>
      </c>
      <c r="V209" s="10">
        <f t="shared" si="29"/>
        <v>0.9412877508565312</v>
      </c>
      <c r="W209" s="11">
        <f t="shared" si="24"/>
        <v>2231</v>
      </c>
      <c r="X209" s="11">
        <f t="shared" si="25"/>
        <v>224845300</v>
      </c>
      <c r="Y209" s="11">
        <f t="shared" si="26"/>
        <v>98689.06320035858</v>
      </c>
      <c r="Z209" s="12">
        <f t="shared" si="30"/>
        <v>0.019965063276852584</v>
      </c>
      <c r="AA209" s="11">
        <v>98265.41218637992</v>
      </c>
      <c r="AB209" s="18">
        <f t="shared" si="31"/>
        <v>0.004311293308118594</v>
      </c>
      <c r="AC209" s="11">
        <v>97887.55595344673</v>
      </c>
    </row>
    <row r="210" spans="1:29" ht="12.75">
      <c r="A210" s="4" t="s">
        <v>437</v>
      </c>
      <c r="B210" s="4" t="s">
        <v>438</v>
      </c>
      <c r="C210" s="3" t="s">
        <v>423</v>
      </c>
      <c r="D210" s="13">
        <v>391</v>
      </c>
      <c r="E210" s="13">
        <v>3230100</v>
      </c>
      <c r="F210" s="13">
        <v>7977</v>
      </c>
      <c r="G210" s="13">
        <v>172569250</v>
      </c>
      <c r="H210" s="13">
        <v>0</v>
      </c>
      <c r="I210" s="13">
        <v>0</v>
      </c>
      <c r="J210" s="13">
        <v>0</v>
      </c>
      <c r="K210" s="13">
        <v>0</v>
      </c>
      <c r="L210" s="13">
        <v>1143</v>
      </c>
      <c r="M210" s="13">
        <v>86847500</v>
      </c>
      <c r="N210" s="13">
        <v>637</v>
      </c>
      <c r="O210" s="13">
        <v>35784000</v>
      </c>
      <c r="P210" s="13">
        <v>174</v>
      </c>
      <c r="Q210" s="13">
        <v>14583200</v>
      </c>
      <c r="R210" s="13">
        <v>332</v>
      </c>
      <c r="S210" s="13">
        <v>36480300</v>
      </c>
      <c r="T210" s="9">
        <f t="shared" si="27"/>
        <v>9511</v>
      </c>
      <c r="U210" s="9">
        <f t="shared" si="28"/>
        <v>262646850</v>
      </c>
      <c r="V210" s="10">
        <f t="shared" si="29"/>
        <v>0.6570391002214571</v>
      </c>
      <c r="W210" s="11">
        <f t="shared" si="24"/>
        <v>7977</v>
      </c>
      <c r="X210" s="11">
        <f t="shared" si="25"/>
        <v>209049550</v>
      </c>
      <c r="Y210" s="11">
        <f t="shared" si="26"/>
        <v>21633.35213739501</v>
      </c>
      <c r="Z210" s="12">
        <f t="shared" si="30"/>
        <v>0.13889486967005316</v>
      </c>
      <c r="AA210" s="11">
        <v>21619.807186678354</v>
      </c>
      <c r="AB210" s="18">
        <f t="shared" si="31"/>
        <v>0.0006265065455811268</v>
      </c>
      <c r="AC210" s="11">
        <v>21594.06694978766</v>
      </c>
    </row>
    <row r="211" spans="1:29" ht="12.75">
      <c r="A211" s="4" t="s">
        <v>439</v>
      </c>
      <c r="B211" s="4" t="s">
        <v>440</v>
      </c>
      <c r="C211" s="3" t="s">
        <v>423</v>
      </c>
      <c r="D211" s="13">
        <v>339</v>
      </c>
      <c r="E211" s="13">
        <v>17319300</v>
      </c>
      <c r="F211" s="13">
        <v>9780</v>
      </c>
      <c r="G211" s="13">
        <v>761416000</v>
      </c>
      <c r="H211" s="13">
        <v>1</v>
      </c>
      <c r="I211" s="13">
        <v>92400</v>
      </c>
      <c r="J211" s="13">
        <v>1</v>
      </c>
      <c r="K211" s="13">
        <v>6000</v>
      </c>
      <c r="L211" s="13">
        <v>334</v>
      </c>
      <c r="M211" s="13">
        <v>172677400</v>
      </c>
      <c r="N211" s="13">
        <v>291</v>
      </c>
      <c r="O211" s="13">
        <v>156654600</v>
      </c>
      <c r="P211" s="13">
        <v>43</v>
      </c>
      <c r="Q211" s="13">
        <v>16022800</v>
      </c>
      <c r="R211" s="13">
        <v>0</v>
      </c>
      <c r="S211" s="13">
        <v>0</v>
      </c>
      <c r="T211" s="9">
        <f t="shared" si="27"/>
        <v>10455</v>
      </c>
      <c r="U211" s="9">
        <f t="shared" si="28"/>
        <v>951511100</v>
      </c>
      <c r="V211" s="10">
        <f t="shared" si="29"/>
        <v>0.8003147835059412</v>
      </c>
      <c r="W211" s="11">
        <f t="shared" si="24"/>
        <v>9781</v>
      </c>
      <c r="X211" s="11">
        <f t="shared" si="25"/>
        <v>761508400</v>
      </c>
      <c r="Y211" s="11">
        <f t="shared" si="26"/>
        <v>77855.88385645639</v>
      </c>
      <c r="Z211" s="12">
        <f t="shared" si="30"/>
        <v>0</v>
      </c>
      <c r="AA211" s="11">
        <v>77433.25358851675</v>
      </c>
      <c r="AB211" s="18">
        <f t="shared" si="31"/>
        <v>0.005457994444938606</v>
      </c>
      <c r="AC211" s="11">
        <v>77079.09024211299</v>
      </c>
    </row>
    <row r="212" spans="1:29" ht="12.75">
      <c r="A212" s="4" t="s">
        <v>441</v>
      </c>
      <c r="B212" s="4" t="s">
        <v>442</v>
      </c>
      <c r="C212" s="3" t="s">
        <v>423</v>
      </c>
      <c r="D212" s="13">
        <v>43</v>
      </c>
      <c r="E212" s="13">
        <v>2494900</v>
      </c>
      <c r="F212" s="13">
        <v>6847</v>
      </c>
      <c r="G212" s="13">
        <v>1834011400</v>
      </c>
      <c r="H212" s="13">
        <v>0</v>
      </c>
      <c r="I212" s="13">
        <v>0</v>
      </c>
      <c r="J212" s="13">
        <v>0</v>
      </c>
      <c r="K212" s="13">
        <v>0</v>
      </c>
      <c r="L212" s="13">
        <v>352</v>
      </c>
      <c r="M212" s="13">
        <v>211476700</v>
      </c>
      <c r="N212" s="13">
        <v>306</v>
      </c>
      <c r="O212" s="13">
        <v>185167100</v>
      </c>
      <c r="P212" s="13">
        <v>34</v>
      </c>
      <c r="Q212" s="13">
        <v>15352400</v>
      </c>
      <c r="R212" s="13">
        <v>12</v>
      </c>
      <c r="S212" s="13">
        <v>10957200</v>
      </c>
      <c r="T212" s="9">
        <f t="shared" si="27"/>
        <v>7242</v>
      </c>
      <c r="U212" s="9">
        <f t="shared" si="28"/>
        <v>2047983000</v>
      </c>
      <c r="V212" s="10">
        <f t="shared" si="29"/>
        <v>0.8955208124286188</v>
      </c>
      <c r="W212" s="11">
        <f t="shared" si="24"/>
        <v>6847</v>
      </c>
      <c r="X212" s="11">
        <f t="shared" si="25"/>
        <v>1844968600</v>
      </c>
      <c r="Y212" s="11">
        <f t="shared" si="26"/>
        <v>267856.1997955309</v>
      </c>
      <c r="Z212" s="12">
        <f t="shared" si="30"/>
        <v>0.005350239723669581</v>
      </c>
      <c r="AA212" s="11">
        <v>267237.90334355383</v>
      </c>
      <c r="AB212" s="18">
        <f t="shared" si="31"/>
        <v>0.002313655526559724</v>
      </c>
      <c r="AC212" s="11">
        <v>267024.5434623813</v>
      </c>
    </row>
    <row r="213" spans="1:29" ht="12.75">
      <c r="A213" s="4" t="s">
        <v>443</v>
      </c>
      <c r="B213" s="4" t="s">
        <v>444</v>
      </c>
      <c r="C213" s="3" t="s">
        <v>423</v>
      </c>
      <c r="D213" s="13">
        <v>115</v>
      </c>
      <c r="E213" s="13">
        <v>50871500</v>
      </c>
      <c r="F213" s="13">
        <v>6142</v>
      </c>
      <c r="G213" s="13">
        <v>4783426000</v>
      </c>
      <c r="H213" s="13">
        <v>0</v>
      </c>
      <c r="I213" s="13">
        <v>0</v>
      </c>
      <c r="J213" s="13">
        <v>0</v>
      </c>
      <c r="K213" s="13">
        <v>0</v>
      </c>
      <c r="L213" s="13">
        <v>281</v>
      </c>
      <c r="M213" s="13">
        <v>1084160500</v>
      </c>
      <c r="N213" s="13">
        <v>231</v>
      </c>
      <c r="O213" s="13">
        <v>992953900</v>
      </c>
      <c r="P213" s="13">
        <v>30</v>
      </c>
      <c r="Q213" s="13">
        <v>38646400</v>
      </c>
      <c r="R213" s="13">
        <v>20</v>
      </c>
      <c r="S213" s="13">
        <v>52560200</v>
      </c>
      <c r="T213" s="9">
        <f t="shared" si="27"/>
        <v>6538</v>
      </c>
      <c r="U213" s="9">
        <f t="shared" si="28"/>
        <v>5918458000</v>
      </c>
      <c r="V213" s="10">
        <f t="shared" si="29"/>
        <v>0.8082216685494769</v>
      </c>
      <c r="W213" s="11">
        <f t="shared" si="24"/>
        <v>6142</v>
      </c>
      <c r="X213" s="11">
        <f t="shared" si="25"/>
        <v>4835986200</v>
      </c>
      <c r="Y213" s="11">
        <f t="shared" si="26"/>
        <v>778805.926408336</v>
      </c>
      <c r="Z213" s="12">
        <f t="shared" si="30"/>
        <v>0.008880725351096519</v>
      </c>
      <c r="AA213" s="11">
        <v>773835.788449059</v>
      </c>
      <c r="AB213" s="18">
        <f t="shared" si="31"/>
        <v>0.006422729516346483</v>
      </c>
      <c r="AC213" s="11">
        <v>763312.7714748784</v>
      </c>
    </row>
    <row r="214" spans="1:29" ht="12.75">
      <c r="A214" s="4" t="s">
        <v>445</v>
      </c>
      <c r="B214" s="4" t="s">
        <v>446</v>
      </c>
      <c r="C214" s="3" t="s">
        <v>423</v>
      </c>
      <c r="D214" s="13">
        <v>167</v>
      </c>
      <c r="E214" s="13">
        <v>11433000</v>
      </c>
      <c r="F214" s="13">
        <v>9480</v>
      </c>
      <c r="G214" s="13">
        <v>2395802550</v>
      </c>
      <c r="H214" s="13">
        <v>0</v>
      </c>
      <c r="I214" s="13">
        <v>0</v>
      </c>
      <c r="J214" s="13">
        <v>0</v>
      </c>
      <c r="K214" s="13">
        <v>0</v>
      </c>
      <c r="L214" s="13">
        <v>703</v>
      </c>
      <c r="M214" s="13">
        <v>366210900</v>
      </c>
      <c r="N214" s="13">
        <v>536</v>
      </c>
      <c r="O214" s="13">
        <v>231870100</v>
      </c>
      <c r="P214" s="13">
        <v>3</v>
      </c>
      <c r="Q214" s="13">
        <v>1955700</v>
      </c>
      <c r="R214" s="13">
        <v>164</v>
      </c>
      <c r="S214" s="13">
        <v>132385100</v>
      </c>
      <c r="T214" s="9">
        <f t="shared" si="27"/>
        <v>10350</v>
      </c>
      <c r="U214" s="9">
        <f t="shared" si="28"/>
        <v>2773446450</v>
      </c>
      <c r="V214" s="10">
        <f t="shared" si="29"/>
        <v>0.8638358782806136</v>
      </c>
      <c r="W214" s="11">
        <f t="shared" si="24"/>
        <v>9480</v>
      </c>
      <c r="X214" s="11">
        <f t="shared" si="25"/>
        <v>2528187650</v>
      </c>
      <c r="Y214" s="11">
        <f t="shared" si="26"/>
        <v>252721.78797468354</v>
      </c>
      <c r="Z214" s="12">
        <f t="shared" si="30"/>
        <v>0.04773306511831155</v>
      </c>
      <c r="AA214" s="11">
        <v>252934.89086670906</v>
      </c>
      <c r="AB214" s="18">
        <f t="shared" si="31"/>
        <v>-0.0008425207423748422</v>
      </c>
      <c r="AC214" s="11">
        <v>252152.33248515692</v>
      </c>
    </row>
    <row r="215" spans="1:29" ht="12.75">
      <c r="A215" s="4" t="s">
        <v>447</v>
      </c>
      <c r="B215" s="4" t="s">
        <v>448</v>
      </c>
      <c r="C215" s="3" t="s">
        <v>423</v>
      </c>
      <c r="D215" s="13">
        <v>4895</v>
      </c>
      <c r="E215" s="13">
        <v>464948900</v>
      </c>
      <c r="F215" s="13">
        <v>28316</v>
      </c>
      <c r="G215" s="13">
        <v>4743469200</v>
      </c>
      <c r="H215" s="13">
        <v>0</v>
      </c>
      <c r="I215" s="13">
        <v>0</v>
      </c>
      <c r="J215" s="13">
        <v>0</v>
      </c>
      <c r="K215" s="13">
        <v>0</v>
      </c>
      <c r="L215" s="13">
        <v>7772</v>
      </c>
      <c r="M215" s="13">
        <v>5617124900</v>
      </c>
      <c r="N215" s="13">
        <v>5556</v>
      </c>
      <c r="O215" s="13">
        <v>3763406600</v>
      </c>
      <c r="P215" s="13">
        <v>972</v>
      </c>
      <c r="Q215" s="13">
        <v>1116859000</v>
      </c>
      <c r="R215" s="13">
        <v>1244</v>
      </c>
      <c r="S215" s="13">
        <v>736859300</v>
      </c>
      <c r="T215" s="9">
        <f t="shared" si="27"/>
        <v>40983</v>
      </c>
      <c r="U215" s="9">
        <f t="shared" si="28"/>
        <v>10825543000</v>
      </c>
      <c r="V215" s="10">
        <f t="shared" si="29"/>
        <v>0.438173789527232</v>
      </c>
      <c r="W215" s="11">
        <f t="shared" si="24"/>
        <v>28316</v>
      </c>
      <c r="X215" s="11">
        <f t="shared" si="25"/>
        <v>5480328500</v>
      </c>
      <c r="Y215" s="11">
        <f t="shared" si="26"/>
        <v>167519.04223760418</v>
      </c>
      <c r="Z215" s="12">
        <f t="shared" si="30"/>
        <v>0.06806672884676547</v>
      </c>
      <c r="AA215" s="11">
        <v>165865.67298356647</v>
      </c>
      <c r="AB215" s="18">
        <f t="shared" si="31"/>
        <v>0.009968121940466368</v>
      </c>
      <c r="AC215" s="11">
        <v>165699.24435106345</v>
      </c>
    </row>
    <row r="216" spans="1:29" ht="12.75">
      <c r="A216" s="4" t="s">
        <v>449</v>
      </c>
      <c r="B216" s="4" t="s">
        <v>450</v>
      </c>
      <c r="C216" s="3" t="s">
        <v>423</v>
      </c>
      <c r="D216" s="13">
        <v>58</v>
      </c>
      <c r="E216" s="13">
        <v>6786436</v>
      </c>
      <c r="F216" s="13">
        <v>2102</v>
      </c>
      <c r="G216" s="13">
        <v>352882040</v>
      </c>
      <c r="H216" s="13">
        <v>1</v>
      </c>
      <c r="I216" s="13">
        <v>94900</v>
      </c>
      <c r="J216" s="13">
        <v>1</v>
      </c>
      <c r="K216" s="13">
        <v>4000</v>
      </c>
      <c r="L216" s="13">
        <v>15</v>
      </c>
      <c r="M216" s="13">
        <v>6417400</v>
      </c>
      <c r="N216" s="13">
        <v>13</v>
      </c>
      <c r="O216" s="13">
        <v>5677800</v>
      </c>
      <c r="P216" s="13">
        <v>2</v>
      </c>
      <c r="Q216" s="13">
        <v>739600</v>
      </c>
      <c r="R216" s="13">
        <v>0</v>
      </c>
      <c r="S216" s="13">
        <v>0</v>
      </c>
      <c r="T216" s="9">
        <f t="shared" si="27"/>
        <v>2177</v>
      </c>
      <c r="U216" s="9">
        <f t="shared" si="28"/>
        <v>366184776</v>
      </c>
      <c r="V216" s="10">
        <f t="shared" si="29"/>
        <v>0.9639312258027898</v>
      </c>
      <c r="W216" s="11">
        <f t="shared" si="24"/>
        <v>2103</v>
      </c>
      <c r="X216" s="11">
        <f t="shared" si="25"/>
        <v>352976940</v>
      </c>
      <c r="Y216" s="11">
        <f t="shared" si="26"/>
        <v>167844.47931526392</v>
      </c>
      <c r="Z216" s="12">
        <f t="shared" si="30"/>
        <v>0</v>
      </c>
      <c r="AA216" s="11">
        <v>164917.91527843883</v>
      </c>
      <c r="AB216" s="18">
        <f t="shared" si="31"/>
        <v>0.017745579865498733</v>
      </c>
      <c r="AC216" s="11">
        <v>163073.1379144642</v>
      </c>
    </row>
    <row r="217" spans="1:29" ht="12.75">
      <c r="A217" s="4" t="s">
        <v>451</v>
      </c>
      <c r="B217" s="4" t="s">
        <v>452</v>
      </c>
      <c r="C217" s="3" t="s">
        <v>423</v>
      </c>
      <c r="D217" s="13">
        <v>161</v>
      </c>
      <c r="E217" s="13">
        <v>29733900</v>
      </c>
      <c r="F217" s="13">
        <v>8212</v>
      </c>
      <c r="G217" s="13">
        <v>3313319200</v>
      </c>
      <c r="H217" s="13">
        <v>0</v>
      </c>
      <c r="I217" s="13">
        <v>0</v>
      </c>
      <c r="J217" s="13">
        <v>0</v>
      </c>
      <c r="K217" s="13">
        <v>0</v>
      </c>
      <c r="L217" s="13">
        <v>555</v>
      </c>
      <c r="M217" s="13">
        <v>806362400</v>
      </c>
      <c r="N217" s="13">
        <v>460</v>
      </c>
      <c r="O217" s="13">
        <v>622048000</v>
      </c>
      <c r="P217" s="13">
        <v>27</v>
      </c>
      <c r="Q217" s="13">
        <v>21881600</v>
      </c>
      <c r="R217" s="13">
        <v>68</v>
      </c>
      <c r="S217" s="13">
        <v>162432800</v>
      </c>
      <c r="T217" s="9">
        <f t="shared" si="27"/>
        <v>8928</v>
      </c>
      <c r="U217" s="9">
        <f t="shared" si="28"/>
        <v>4149415500</v>
      </c>
      <c r="V217" s="10">
        <f t="shared" si="29"/>
        <v>0.798502632479201</v>
      </c>
      <c r="W217" s="11">
        <f t="shared" si="24"/>
        <v>8212</v>
      </c>
      <c r="X217" s="11">
        <f t="shared" si="25"/>
        <v>3475752000</v>
      </c>
      <c r="Y217" s="11">
        <f t="shared" si="26"/>
        <v>403472.86897223577</v>
      </c>
      <c r="Z217" s="12">
        <f t="shared" si="30"/>
        <v>0.03914594718219952</v>
      </c>
      <c r="AA217" s="11">
        <v>46807.83103364803</v>
      </c>
      <c r="AB217" s="18">
        <f t="shared" si="31"/>
        <v>7.619772804302712</v>
      </c>
      <c r="AC217" s="11">
        <v>46607.913843175214</v>
      </c>
    </row>
    <row r="218" spans="1:29" ht="12.75">
      <c r="A218" s="4" t="s">
        <v>453</v>
      </c>
      <c r="B218" s="4" t="s">
        <v>454</v>
      </c>
      <c r="C218" s="3" t="s">
        <v>423</v>
      </c>
      <c r="D218" s="13">
        <v>342</v>
      </c>
      <c r="E218" s="13">
        <v>23247400</v>
      </c>
      <c r="F218" s="13">
        <v>4079</v>
      </c>
      <c r="G218" s="13">
        <v>1017866600</v>
      </c>
      <c r="H218" s="13">
        <v>0</v>
      </c>
      <c r="I218" s="13">
        <v>0</v>
      </c>
      <c r="J218" s="13">
        <v>0</v>
      </c>
      <c r="K218" s="13">
        <v>0</v>
      </c>
      <c r="L218" s="13">
        <v>736</v>
      </c>
      <c r="M218" s="13">
        <v>597620300</v>
      </c>
      <c r="N218" s="13">
        <v>516</v>
      </c>
      <c r="O218" s="13">
        <v>283880900</v>
      </c>
      <c r="P218" s="13">
        <v>54</v>
      </c>
      <c r="Q218" s="13">
        <v>49637700</v>
      </c>
      <c r="R218" s="13">
        <v>166</v>
      </c>
      <c r="S218" s="13">
        <v>264101700</v>
      </c>
      <c r="T218" s="9">
        <f t="shared" si="27"/>
        <v>5157</v>
      </c>
      <c r="U218" s="9">
        <f t="shared" si="28"/>
        <v>1638734300</v>
      </c>
      <c r="V218" s="10">
        <f t="shared" si="29"/>
        <v>0.6211297340880703</v>
      </c>
      <c r="W218" s="11">
        <f t="shared" si="24"/>
        <v>4079</v>
      </c>
      <c r="X218" s="11">
        <f t="shared" si="25"/>
        <v>1281968300</v>
      </c>
      <c r="Y218" s="11">
        <f t="shared" si="26"/>
        <v>249538.26918362343</v>
      </c>
      <c r="Z218" s="12">
        <f t="shared" si="30"/>
        <v>0.1611620016740969</v>
      </c>
      <c r="AA218" s="11">
        <v>15237.219406227372</v>
      </c>
      <c r="AB218" s="18">
        <f t="shared" si="31"/>
        <v>15.376890200953492</v>
      </c>
      <c r="AC218" s="11">
        <v>15234.813477737665</v>
      </c>
    </row>
    <row r="219" spans="1:29" ht="12.75">
      <c r="A219" s="4" t="s">
        <v>455</v>
      </c>
      <c r="B219" s="4" t="s">
        <v>456</v>
      </c>
      <c r="C219" s="3" t="s">
        <v>423</v>
      </c>
      <c r="D219" s="13">
        <v>144</v>
      </c>
      <c r="E219" s="13">
        <v>2937700</v>
      </c>
      <c r="F219" s="13">
        <v>1970</v>
      </c>
      <c r="G219" s="13">
        <v>124367441</v>
      </c>
      <c r="H219" s="13">
        <v>0</v>
      </c>
      <c r="I219" s="13">
        <v>0</v>
      </c>
      <c r="J219" s="13">
        <v>1</v>
      </c>
      <c r="K219" s="13">
        <v>3500</v>
      </c>
      <c r="L219" s="13">
        <v>90</v>
      </c>
      <c r="M219" s="13">
        <v>127682600</v>
      </c>
      <c r="N219" s="13">
        <v>65</v>
      </c>
      <c r="O219" s="13">
        <v>106823800</v>
      </c>
      <c r="P219" s="13">
        <v>24</v>
      </c>
      <c r="Q219" s="13">
        <v>13241900</v>
      </c>
      <c r="R219" s="13">
        <v>1</v>
      </c>
      <c r="S219" s="13">
        <v>7616900</v>
      </c>
      <c r="T219" s="9">
        <f t="shared" si="27"/>
        <v>2205</v>
      </c>
      <c r="U219" s="9">
        <f t="shared" si="28"/>
        <v>254991241</v>
      </c>
      <c r="V219" s="10">
        <f t="shared" si="29"/>
        <v>0.4877322080251376</v>
      </c>
      <c r="W219" s="11">
        <f t="shared" si="24"/>
        <v>1970</v>
      </c>
      <c r="X219" s="11">
        <f t="shared" si="25"/>
        <v>131984341</v>
      </c>
      <c r="Y219" s="11">
        <f t="shared" si="26"/>
        <v>63130.6807106599</v>
      </c>
      <c r="Z219" s="12">
        <f t="shared" si="30"/>
        <v>0.029871222125625877</v>
      </c>
      <c r="AA219" s="11">
        <v>62169.83539731682</v>
      </c>
      <c r="AB219" s="18">
        <f t="shared" si="31"/>
        <v>0.015455169009254772</v>
      </c>
      <c r="AC219" s="11">
        <v>60857.85321576764</v>
      </c>
    </row>
    <row r="220" spans="1:29" ht="12.75">
      <c r="A220" s="4" t="s">
        <v>457</v>
      </c>
      <c r="B220" s="4" t="s">
        <v>458</v>
      </c>
      <c r="C220" s="3" t="s">
        <v>423</v>
      </c>
      <c r="D220" s="13">
        <v>83</v>
      </c>
      <c r="E220" s="13">
        <v>4969800</v>
      </c>
      <c r="F220" s="13">
        <v>4347</v>
      </c>
      <c r="G220" s="13">
        <v>907214800</v>
      </c>
      <c r="H220" s="13">
        <v>0</v>
      </c>
      <c r="I220" s="13">
        <v>0</v>
      </c>
      <c r="J220" s="13">
        <v>0</v>
      </c>
      <c r="K220" s="13">
        <v>0</v>
      </c>
      <c r="L220" s="13">
        <v>206</v>
      </c>
      <c r="M220" s="13">
        <v>95850200</v>
      </c>
      <c r="N220" s="13">
        <v>175</v>
      </c>
      <c r="O220" s="13">
        <v>69064600</v>
      </c>
      <c r="P220" s="13">
        <v>6</v>
      </c>
      <c r="Q220" s="13">
        <v>1383600</v>
      </c>
      <c r="R220" s="13">
        <v>25</v>
      </c>
      <c r="S220" s="13">
        <v>25402000</v>
      </c>
      <c r="T220" s="9">
        <f t="shared" si="27"/>
        <v>4636</v>
      </c>
      <c r="U220" s="9">
        <f t="shared" si="28"/>
        <v>1008034800</v>
      </c>
      <c r="V220" s="10">
        <f t="shared" si="29"/>
        <v>0.8999836116768984</v>
      </c>
      <c r="W220" s="11">
        <f t="shared" si="24"/>
        <v>4347</v>
      </c>
      <c r="X220" s="11">
        <f t="shared" si="25"/>
        <v>932616800</v>
      </c>
      <c r="Y220" s="11">
        <f t="shared" si="26"/>
        <v>208699.05682079596</v>
      </c>
      <c r="Z220" s="12">
        <f t="shared" si="30"/>
        <v>0.025199526841732052</v>
      </c>
      <c r="AA220" s="11">
        <v>208254.4203405645</v>
      </c>
      <c r="AB220" s="18">
        <f t="shared" si="31"/>
        <v>0.0021350638296383927</v>
      </c>
      <c r="AC220" s="11">
        <v>207320.50140581068</v>
      </c>
    </row>
    <row r="221" spans="1:29" ht="12.75">
      <c r="A221" s="4" t="s">
        <v>459</v>
      </c>
      <c r="B221" s="4" t="s">
        <v>460</v>
      </c>
      <c r="C221" s="3" t="s">
        <v>423</v>
      </c>
      <c r="D221" s="13">
        <v>71</v>
      </c>
      <c r="E221" s="13">
        <v>3457700</v>
      </c>
      <c r="F221" s="13">
        <v>4821</v>
      </c>
      <c r="G221" s="13">
        <v>440206300</v>
      </c>
      <c r="H221" s="13">
        <v>0</v>
      </c>
      <c r="I221" s="13">
        <v>0</v>
      </c>
      <c r="J221" s="13">
        <v>0</v>
      </c>
      <c r="K221" s="13">
        <v>0</v>
      </c>
      <c r="L221" s="13">
        <v>202</v>
      </c>
      <c r="M221" s="13">
        <v>59496200</v>
      </c>
      <c r="N221" s="13">
        <v>183</v>
      </c>
      <c r="O221" s="13">
        <v>47875300</v>
      </c>
      <c r="P221" s="13">
        <v>6</v>
      </c>
      <c r="Q221" s="13">
        <v>2098100</v>
      </c>
      <c r="R221" s="13">
        <v>13</v>
      </c>
      <c r="S221" s="13">
        <v>9522800</v>
      </c>
      <c r="T221" s="9">
        <f t="shared" si="27"/>
        <v>5094</v>
      </c>
      <c r="U221" s="9">
        <f t="shared" si="28"/>
        <v>503160200</v>
      </c>
      <c r="V221" s="10">
        <f t="shared" si="29"/>
        <v>0.8748829895528303</v>
      </c>
      <c r="W221" s="11">
        <f t="shared" si="24"/>
        <v>4821</v>
      </c>
      <c r="X221" s="11">
        <f t="shared" si="25"/>
        <v>449729100</v>
      </c>
      <c r="Y221" s="11">
        <f t="shared" si="26"/>
        <v>91310.16386641776</v>
      </c>
      <c r="Z221" s="12">
        <f t="shared" si="30"/>
        <v>0.018925980234525703</v>
      </c>
      <c r="AA221" s="11">
        <v>90997.57412398922</v>
      </c>
      <c r="AB221" s="18">
        <f t="shared" si="31"/>
        <v>0.0034351436885846545</v>
      </c>
      <c r="AC221" s="11">
        <v>90659.30377123912</v>
      </c>
    </row>
    <row r="222" spans="1:29" ht="12.75">
      <c r="A222" s="4" t="s">
        <v>461</v>
      </c>
      <c r="B222" s="4" t="s">
        <v>462</v>
      </c>
      <c r="C222" s="3" t="s">
        <v>423</v>
      </c>
      <c r="D222" s="13">
        <v>89</v>
      </c>
      <c r="E222" s="13">
        <v>8000400</v>
      </c>
      <c r="F222" s="13">
        <v>3487</v>
      </c>
      <c r="G222" s="13">
        <v>762514300</v>
      </c>
      <c r="H222" s="13">
        <v>0</v>
      </c>
      <c r="I222" s="13">
        <v>0</v>
      </c>
      <c r="J222" s="13">
        <v>6</v>
      </c>
      <c r="K222" s="13">
        <v>81400</v>
      </c>
      <c r="L222" s="13">
        <v>227</v>
      </c>
      <c r="M222" s="13">
        <v>354929000</v>
      </c>
      <c r="N222" s="13">
        <v>155</v>
      </c>
      <c r="O222" s="13">
        <v>163122900</v>
      </c>
      <c r="P222" s="13">
        <v>66</v>
      </c>
      <c r="Q222" s="13">
        <v>183765400</v>
      </c>
      <c r="R222" s="13">
        <v>6</v>
      </c>
      <c r="S222" s="13">
        <v>8040700</v>
      </c>
      <c r="T222" s="9">
        <f t="shared" si="27"/>
        <v>3809</v>
      </c>
      <c r="U222" s="9">
        <f t="shared" si="28"/>
        <v>1125525100</v>
      </c>
      <c r="V222" s="10">
        <f t="shared" si="29"/>
        <v>0.6774742740077498</v>
      </c>
      <c r="W222" s="11">
        <f t="shared" si="24"/>
        <v>3487</v>
      </c>
      <c r="X222" s="11">
        <f t="shared" si="25"/>
        <v>770555000</v>
      </c>
      <c r="Y222" s="11">
        <f t="shared" si="26"/>
        <v>218673.44422139376</v>
      </c>
      <c r="Z222" s="12">
        <f t="shared" si="30"/>
        <v>0.007143954408480095</v>
      </c>
      <c r="AA222" s="11">
        <v>216843.86317907445</v>
      </c>
      <c r="AB222" s="18">
        <f t="shared" si="31"/>
        <v>0.00843731990150164</v>
      </c>
      <c r="AC222" s="11">
        <v>215233.64888123923</v>
      </c>
    </row>
    <row r="223" spans="1:29" ht="12.75">
      <c r="A223" s="4" t="s">
        <v>463</v>
      </c>
      <c r="B223" s="4" t="s">
        <v>464</v>
      </c>
      <c r="C223" s="3" t="s">
        <v>423</v>
      </c>
      <c r="D223" s="13">
        <v>330</v>
      </c>
      <c r="E223" s="13">
        <v>19697700</v>
      </c>
      <c r="F223" s="13">
        <v>12873</v>
      </c>
      <c r="G223" s="13">
        <v>1215749100</v>
      </c>
      <c r="H223" s="13">
        <v>0</v>
      </c>
      <c r="I223" s="13">
        <v>0</v>
      </c>
      <c r="J223" s="13">
        <v>0</v>
      </c>
      <c r="K223" s="13">
        <v>0</v>
      </c>
      <c r="L223" s="13">
        <v>516</v>
      </c>
      <c r="M223" s="13">
        <v>294520500</v>
      </c>
      <c r="N223" s="13">
        <v>431</v>
      </c>
      <c r="O223" s="13">
        <v>243478900</v>
      </c>
      <c r="P223" s="13">
        <v>42</v>
      </c>
      <c r="Q223" s="13">
        <v>9647100</v>
      </c>
      <c r="R223" s="13">
        <v>43</v>
      </c>
      <c r="S223" s="13">
        <v>41394500</v>
      </c>
      <c r="T223" s="9">
        <f t="shared" si="27"/>
        <v>13719</v>
      </c>
      <c r="U223" s="9">
        <f t="shared" si="28"/>
        <v>1529967300</v>
      </c>
      <c r="V223" s="10">
        <f t="shared" si="29"/>
        <v>0.7946242380474406</v>
      </c>
      <c r="W223" s="11">
        <f t="shared" si="24"/>
        <v>12873</v>
      </c>
      <c r="X223" s="11">
        <f t="shared" si="25"/>
        <v>1257143600</v>
      </c>
      <c r="Y223" s="11">
        <f t="shared" si="26"/>
        <v>94441.78513167094</v>
      </c>
      <c r="Z223" s="12">
        <f t="shared" si="30"/>
        <v>0.027055807009731515</v>
      </c>
      <c r="AA223" s="11">
        <v>94966.24980581016</v>
      </c>
      <c r="AB223" s="18">
        <f t="shared" si="31"/>
        <v>-0.005522642783216794</v>
      </c>
      <c r="AC223" s="11">
        <v>94142.47746347528</v>
      </c>
    </row>
    <row r="224" spans="1:29" ht="12.75">
      <c r="A224" s="4" t="s">
        <v>465</v>
      </c>
      <c r="B224" s="4" t="s">
        <v>466</v>
      </c>
      <c r="C224" s="3" t="s">
        <v>467</v>
      </c>
      <c r="D224" s="13">
        <v>584</v>
      </c>
      <c r="E224" s="13">
        <v>9091300</v>
      </c>
      <c r="F224" s="13">
        <v>2429</v>
      </c>
      <c r="G224" s="13">
        <v>228135300</v>
      </c>
      <c r="H224" s="13">
        <v>15</v>
      </c>
      <c r="I224" s="13">
        <v>1608200</v>
      </c>
      <c r="J224" s="13">
        <v>31</v>
      </c>
      <c r="K224" s="13">
        <v>385500</v>
      </c>
      <c r="L224" s="13">
        <v>102</v>
      </c>
      <c r="M224" s="13">
        <v>32338775</v>
      </c>
      <c r="N224" s="13">
        <v>79</v>
      </c>
      <c r="O224" s="13">
        <v>14353700</v>
      </c>
      <c r="P224" s="13">
        <v>14</v>
      </c>
      <c r="Q224" s="13">
        <v>11762375</v>
      </c>
      <c r="R224" s="13">
        <v>9</v>
      </c>
      <c r="S224" s="13">
        <v>6222700</v>
      </c>
      <c r="T224" s="9">
        <f t="shared" si="27"/>
        <v>3161</v>
      </c>
      <c r="U224" s="9">
        <f t="shared" si="28"/>
        <v>271559075</v>
      </c>
      <c r="V224" s="10">
        <f t="shared" si="29"/>
        <v>0.8460166540190196</v>
      </c>
      <c r="W224" s="11">
        <f t="shared" si="24"/>
        <v>2444</v>
      </c>
      <c r="X224" s="11">
        <f t="shared" si="25"/>
        <v>235966200</v>
      </c>
      <c r="Y224" s="11">
        <f t="shared" si="26"/>
        <v>94003.06873977087</v>
      </c>
      <c r="Z224" s="12">
        <f t="shared" si="30"/>
        <v>0.022914719384723194</v>
      </c>
      <c r="AA224" s="11">
        <v>93556.94789081886</v>
      </c>
      <c r="AB224" s="18">
        <f t="shared" si="31"/>
        <v>0.004768441671190799</v>
      </c>
      <c r="AC224" s="11">
        <v>90709.32664157257</v>
      </c>
    </row>
    <row r="225" spans="1:29" ht="12.75">
      <c r="A225" s="4" t="s">
        <v>468</v>
      </c>
      <c r="B225" s="4" t="s">
        <v>469</v>
      </c>
      <c r="C225" s="3" t="s">
        <v>467</v>
      </c>
      <c r="D225" s="13">
        <v>1856</v>
      </c>
      <c r="E225" s="13">
        <v>41811100</v>
      </c>
      <c r="F225" s="13">
        <v>9614</v>
      </c>
      <c r="G225" s="13">
        <v>1067054400</v>
      </c>
      <c r="H225" s="13">
        <v>62</v>
      </c>
      <c r="I225" s="13">
        <v>6059900</v>
      </c>
      <c r="J225" s="13">
        <v>140</v>
      </c>
      <c r="K225" s="13">
        <v>429700</v>
      </c>
      <c r="L225" s="13">
        <v>359</v>
      </c>
      <c r="M225" s="13">
        <v>533488760</v>
      </c>
      <c r="N225" s="13">
        <v>339</v>
      </c>
      <c r="O225" s="13">
        <v>472294560</v>
      </c>
      <c r="P225" s="13">
        <v>6</v>
      </c>
      <c r="Q225" s="13">
        <v>10001000</v>
      </c>
      <c r="R225" s="13">
        <v>14</v>
      </c>
      <c r="S225" s="13">
        <v>51193200</v>
      </c>
      <c r="T225" s="9">
        <f t="shared" si="27"/>
        <v>12031</v>
      </c>
      <c r="U225" s="9">
        <f t="shared" si="28"/>
        <v>1648843860</v>
      </c>
      <c r="V225" s="10">
        <f t="shared" si="29"/>
        <v>0.650828332526283</v>
      </c>
      <c r="W225" s="11">
        <f t="shared" si="24"/>
        <v>9676</v>
      </c>
      <c r="X225" s="11">
        <f t="shared" si="25"/>
        <v>1124307500</v>
      </c>
      <c r="Y225" s="11">
        <f t="shared" si="26"/>
        <v>110904.74369574204</v>
      </c>
      <c r="Z225" s="12">
        <f t="shared" si="30"/>
        <v>0.03104793682526131</v>
      </c>
      <c r="AA225" s="11">
        <v>108387.58606079864</v>
      </c>
      <c r="AB225" s="18">
        <f t="shared" si="31"/>
        <v>0.02322367096109545</v>
      </c>
      <c r="AC225" s="11">
        <v>103671.22962323221</v>
      </c>
    </row>
    <row r="226" spans="1:29" ht="12.75">
      <c r="A226" s="4" t="s">
        <v>470</v>
      </c>
      <c r="B226" s="4" t="s">
        <v>471</v>
      </c>
      <c r="C226" s="3" t="s">
        <v>467</v>
      </c>
      <c r="D226" s="13">
        <v>514</v>
      </c>
      <c r="E226" s="13">
        <v>16207450</v>
      </c>
      <c r="F226" s="13">
        <v>2434</v>
      </c>
      <c r="G226" s="13">
        <v>377531500</v>
      </c>
      <c r="H226" s="13">
        <v>106</v>
      </c>
      <c r="I226" s="13">
        <v>16704000</v>
      </c>
      <c r="J226" s="13">
        <v>242</v>
      </c>
      <c r="K226" s="13">
        <v>2941800</v>
      </c>
      <c r="L226" s="13">
        <v>94</v>
      </c>
      <c r="M226" s="13">
        <v>42703700</v>
      </c>
      <c r="N226" s="13">
        <v>64</v>
      </c>
      <c r="O226" s="13">
        <v>27378800</v>
      </c>
      <c r="P226" s="13">
        <v>23</v>
      </c>
      <c r="Q226" s="13">
        <v>13525300</v>
      </c>
      <c r="R226" s="13">
        <v>7</v>
      </c>
      <c r="S226" s="13">
        <v>1799600</v>
      </c>
      <c r="T226" s="9">
        <f t="shared" si="27"/>
        <v>3390</v>
      </c>
      <c r="U226" s="9">
        <f t="shared" si="28"/>
        <v>456088450</v>
      </c>
      <c r="V226" s="10">
        <f t="shared" si="29"/>
        <v>0.8643838711548165</v>
      </c>
      <c r="W226" s="11">
        <f t="shared" si="24"/>
        <v>2540</v>
      </c>
      <c r="X226" s="11">
        <f t="shared" si="25"/>
        <v>396035100</v>
      </c>
      <c r="Y226" s="11">
        <f t="shared" si="26"/>
        <v>155210.82677165355</v>
      </c>
      <c r="Z226" s="12">
        <f t="shared" si="30"/>
        <v>0.003945725878390475</v>
      </c>
      <c r="AA226" s="11">
        <v>149488.84245716673</v>
      </c>
      <c r="AB226" s="18">
        <f t="shared" si="31"/>
        <v>0.03827699927589144</v>
      </c>
      <c r="AC226" s="11">
        <v>131761.68910648715</v>
      </c>
    </row>
    <row r="227" spans="1:29" ht="12.75">
      <c r="A227" s="4" t="s">
        <v>472</v>
      </c>
      <c r="B227" s="4" t="s">
        <v>473</v>
      </c>
      <c r="C227" s="3" t="s">
        <v>467</v>
      </c>
      <c r="D227" s="13">
        <v>473</v>
      </c>
      <c r="E227" s="13">
        <v>10166200</v>
      </c>
      <c r="F227" s="13">
        <v>1295</v>
      </c>
      <c r="G227" s="13">
        <v>152623400</v>
      </c>
      <c r="H227" s="13">
        <v>95</v>
      </c>
      <c r="I227" s="13">
        <v>11737100</v>
      </c>
      <c r="J227" s="13">
        <v>268</v>
      </c>
      <c r="K227" s="13">
        <v>4262400</v>
      </c>
      <c r="L227" s="13">
        <v>63</v>
      </c>
      <c r="M227" s="13">
        <v>17036900</v>
      </c>
      <c r="N227" s="13">
        <v>62</v>
      </c>
      <c r="O227" s="13">
        <v>16223400</v>
      </c>
      <c r="P227" s="13">
        <v>1</v>
      </c>
      <c r="Q227" s="13">
        <v>813500</v>
      </c>
      <c r="R227" s="13">
        <v>0</v>
      </c>
      <c r="S227" s="13">
        <v>0</v>
      </c>
      <c r="T227" s="9">
        <f t="shared" si="27"/>
        <v>2194</v>
      </c>
      <c r="U227" s="9">
        <f t="shared" si="28"/>
        <v>195826000</v>
      </c>
      <c r="V227" s="10">
        <f t="shared" si="29"/>
        <v>0.839319089395688</v>
      </c>
      <c r="W227" s="11">
        <f t="shared" si="24"/>
        <v>1390</v>
      </c>
      <c r="X227" s="11">
        <f t="shared" si="25"/>
        <v>164360500</v>
      </c>
      <c r="Y227" s="11">
        <f t="shared" si="26"/>
        <v>118244.96402877697</v>
      </c>
      <c r="Z227" s="12">
        <f t="shared" si="30"/>
        <v>0</v>
      </c>
      <c r="AA227" s="11">
        <v>112043.23922734027</v>
      </c>
      <c r="AB227" s="18">
        <f t="shared" si="31"/>
        <v>0.055351173745103496</v>
      </c>
      <c r="AC227" s="11">
        <v>89732.25152129818</v>
      </c>
    </row>
    <row r="228" spans="1:29" ht="12.75">
      <c r="A228" s="4" t="s">
        <v>474</v>
      </c>
      <c r="B228" s="4" t="s">
        <v>475</v>
      </c>
      <c r="C228" s="3" t="s">
        <v>467</v>
      </c>
      <c r="D228" s="13">
        <v>1331</v>
      </c>
      <c r="E228" s="13">
        <v>29814600</v>
      </c>
      <c r="F228" s="13">
        <v>5261</v>
      </c>
      <c r="G228" s="13">
        <v>604152100</v>
      </c>
      <c r="H228" s="13">
        <v>299</v>
      </c>
      <c r="I228" s="13">
        <v>32267900</v>
      </c>
      <c r="J228" s="13">
        <v>728</v>
      </c>
      <c r="K228" s="13">
        <v>5412300</v>
      </c>
      <c r="L228" s="13">
        <v>268</v>
      </c>
      <c r="M228" s="13">
        <v>60696800</v>
      </c>
      <c r="N228" s="13">
        <v>260</v>
      </c>
      <c r="O228" s="13">
        <v>58711100</v>
      </c>
      <c r="P228" s="13">
        <v>0</v>
      </c>
      <c r="Q228" s="13">
        <v>0</v>
      </c>
      <c r="R228" s="13">
        <v>8</v>
      </c>
      <c r="S228" s="13">
        <v>1985700</v>
      </c>
      <c r="T228" s="9">
        <f t="shared" si="27"/>
        <v>7887</v>
      </c>
      <c r="U228" s="9">
        <f t="shared" si="28"/>
        <v>732343700</v>
      </c>
      <c r="V228" s="10">
        <f t="shared" si="29"/>
        <v>0.8690181945990659</v>
      </c>
      <c r="W228" s="11">
        <f t="shared" si="24"/>
        <v>5560</v>
      </c>
      <c r="X228" s="11">
        <f t="shared" si="25"/>
        <v>638405700</v>
      </c>
      <c r="Y228" s="11">
        <f t="shared" si="26"/>
        <v>114464.02877697842</v>
      </c>
      <c r="Z228" s="12">
        <f t="shared" si="30"/>
        <v>0.0027114318044928905</v>
      </c>
      <c r="AA228" s="11">
        <v>111219.47503671072</v>
      </c>
      <c r="AB228" s="18">
        <f t="shared" si="31"/>
        <v>0.02917253241122344</v>
      </c>
      <c r="AC228" s="11">
        <v>96394.55936033373</v>
      </c>
    </row>
    <row r="229" spans="1:29" ht="12.75">
      <c r="A229" s="4" t="s">
        <v>476</v>
      </c>
      <c r="B229" s="4" t="s">
        <v>477</v>
      </c>
      <c r="C229" s="3" t="s">
        <v>467</v>
      </c>
      <c r="D229" s="13">
        <v>1057</v>
      </c>
      <c r="E229" s="13">
        <v>23327300</v>
      </c>
      <c r="F229" s="13">
        <v>4637</v>
      </c>
      <c r="G229" s="13">
        <v>488875300</v>
      </c>
      <c r="H229" s="13">
        <v>12</v>
      </c>
      <c r="I229" s="13">
        <v>1691100</v>
      </c>
      <c r="J229" s="13">
        <v>34</v>
      </c>
      <c r="K229" s="13">
        <v>147000</v>
      </c>
      <c r="L229" s="13">
        <v>304</v>
      </c>
      <c r="M229" s="13">
        <v>139030900</v>
      </c>
      <c r="N229" s="13">
        <v>263</v>
      </c>
      <c r="O229" s="13">
        <v>102845600</v>
      </c>
      <c r="P229" s="13">
        <v>8</v>
      </c>
      <c r="Q229" s="13">
        <v>8116200</v>
      </c>
      <c r="R229" s="13">
        <v>33</v>
      </c>
      <c r="S229" s="13">
        <v>28069100</v>
      </c>
      <c r="T229" s="9">
        <f t="shared" si="27"/>
        <v>6044</v>
      </c>
      <c r="U229" s="9">
        <f t="shared" si="28"/>
        <v>653071600</v>
      </c>
      <c r="V229" s="10">
        <f t="shared" si="29"/>
        <v>0.7511678658205317</v>
      </c>
      <c r="W229" s="11">
        <f t="shared" si="24"/>
        <v>4649</v>
      </c>
      <c r="X229" s="11">
        <f t="shared" si="25"/>
        <v>518635500</v>
      </c>
      <c r="Y229" s="11">
        <f t="shared" si="26"/>
        <v>105520.84319208431</v>
      </c>
      <c r="Z229" s="12">
        <f t="shared" si="30"/>
        <v>0.042980126528239786</v>
      </c>
      <c r="AA229" s="11">
        <v>104173.46805736636</v>
      </c>
      <c r="AB229" s="18">
        <f t="shared" si="31"/>
        <v>0.01293395679191534</v>
      </c>
      <c r="AC229" s="11">
        <v>101988.25065274151</v>
      </c>
    </row>
    <row r="230" spans="1:29" ht="12.75">
      <c r="A230" s="4" t="s">
        <v>478</v>
      </c>
      <c r="B230" s="4" t="s">
        <v>404</v>
      </c>
      <c r="C230" s="3" t="s">
        <v>467</v>
      </c>
      <c r="D230" s="13">
        <v>194</v>
      </c>
      <c r="E230" s="13">
        <v>6576000</v>
      </c>
      <c r="F230" s="13">
        <v>1809</v>
      </c>
      <c r="G230" s="13">
        <v>183629450</v>
      </c>
      <c r="H230" s="13">
        <v>10</v>
      </c>
      <c r="I230" s="13">
        <v>941600</v>
      </c>
      <c r="J230" s="13">
        <v>49</v>
      </c>
      <c r="K230" s="13">
        <v>503500</v>
      </c>
      <c r="L230" s="13">
        <v>85</v>
      </c>
      <c r="M230" s="13">
        <v>352961951</v>
      </c>
      <c r="N230" s="13">
        <v>65</v>
      </c>
      <c r="O230" s="13">
        <v>28656800</v>
      </c>
      <c r="P230" s="13">
        <v>17</v>
      </c>
      <c r="Q230" s="13">
        <v>323894851</v>
      </c>
      <c r="R230" s="13">
        <v>3</v>
      </c>
      <c r="S230" s="13">
        <v>410300</v>
      </c>
      <c r="T230" s="9">
        <f t="shared" si="27"/>
        <v>2147</v>
      </c>
      <c r="U230" s="9">
        <f t="shared" si="28"/>
        <v>544612501</v>
      </c>
      <c r="V230" s="10">
        <f t="shared" si="29"/>
        <v>0.3389034398973519</v>
      </c>
      <c r="W230" s="11">
        <f t="shared" si="24"/>
        <v>1819</v>
      </c>
      <c r="X230" s="11">
        <f t="shared" si="25"/>
        <v>184981350</v>
      </c>
      <c r="Y230" s="11">
        <f t="shared" si="26"/>
        <v>101468.41671247939</v>
      </c>
      <c r="Z230" s="12">
        <f t="shared" si="30"/>
        <v>0.00075337969518992</v>
      </c>
      <c r="AA230" s="11">
        <v>101252.200220022</v>
      </c>
      <c r="AB230" s="18">
        <f t="shared" si="31"/>
        <v>0.002135425126442167</v>
      </c>
      <c r="AC230" s="11">
        <v>98652.21861471861</v>
      </c>
    </row>
    <row r="231" spans="1:29" ht="12.75">
      <c r="A231" s="4" t="s">
        <v>479</v>
      </c>
      <c r="B231" s="4" t="s">
        <v>480</v>
      </c>
      <c r="C231" s="3" t="s">
        <v>467</v>
      </c>
      <c r="D231" s="13">
        <v>638</v>
      </c>
      <c r="E231" s="13">
        <v>34589800</v>
      </c>
      <c r="F231" s="13">
        <v>3267</v>
      </c>
      <c r="G231" s="13">
        <v>606152600</v>
      </c>
      <c r="H231" s="13">
        <v>116</v>
      </c>
      <c r="I231" s="13">
        <v>20890700</v>
      </c>
      <c r="J231" s="13">
        <v>256</v>
      </c>
      <c r="K231" s="13">
        <v>3306300</v>
      </c>
      <c r="L231" s="13">
        <v>97</v>
      </c>
      <c r="M231" s="13">
        <v>40997100</v>
      </c>
      <c r="N231" s="13">
        <v>94</v>
      </c>
      <c r="O231" s="13">
        <v>36465600</v>
      </c>
      <c r="P231" s="13">
        <v>0</v>
      </c>
      <c r="Q231" s="13">
        <v>0</v>
      </c>
      <c r="R231" s="13">
        <v>3</v>
      </c>
      <c r="S231" s="13">
        <v>4531500</v>
      </c>
      <c r="T231" s="9">
        <f t="shared" si="27"/>
        <v>4374</v>
      </c>
      <c r="U231" s="9">
        <f t="shared" si="28"/>
        <v>705936500</v>
      </c>
      <c r="V231" s="10">
        <f t="shared" si="29"/>
        <v>0.8882432060107389</v>
      </c>
      <c r="W231" s="11">
        <f t="shared" si="24"/>
        <v>3383</v>
      </c>
      <c r="X231" s="11">
        <f t="shared" si="25"/>
        <v>631574800</v>
      </c>
      <c r="Y231" s="11">
        <f t="shared" si="26"/>
        <v>185351.25628140703</v>
      </c>
      <c r="Z231" s="12">
        <f t="shared" si="30"/>
        <v>0.006419132599036882</v>
      </c>
      <c r="AA231" s="11">
        <v>181125.11700468019</v>
      </c>
      <c r="AB231" s="18">
        <f t="shared" si="31"/>
        <v>0.0233327069520548</v>
      </c>
      <c r="AC231" s="11">
        <v>162662.6814952116</v>
      </c>
    </row>
    <row r="232" spans="1:29" ht="12.75">
      <c r="A232" s="4" t="s">
        <v>481</v>
      </c>
      <c r="B232" s="4" t="s">
        <v>482</v>
      </c>
      <c r="C232" s="3" t="s">
        <v>467</v>
      </c>
      <c r="D232" s="13">
        <v>446</v>
      </c>
      <c r="E232" s="13">
        <v>11442500</v>
      </c>
      <c r="F232" s="13">
        <v>2044</v>
      </c>
      <c r="G232" s="13">
        <v>211523600</v>
      </c>
      <c r="H232" s="13">
        <v>50</v>
      </c>
      <c r="I232" s="13">
        <v>5078800</v>
      </c>
      <c r="J232" s="13">
        <v>184</v>
      </c>
      <c r="K232" s="13">
        <v>3264400</v>
      </c>
      <c r="L232" s="13">
        <v>160</v>
      </c>
      <c r="M232" s="13">
        <v>377928290</v>
      </c>
      <c r="N232" s="13">
        <v>151</v>
      </c>
      <c r="O232" s="13">
        <v>343138500</v>
      </c>
      <c r="P232" s="13">
        <v>8</v>
      </c>
      <c r="Q232" s="13">
        <v>34662590</v>
      </c>
      <c r="R232" s="13">
        <v>1</v>
      </c>
      <c r="S232" s="13">
        <v>127200</v>
      </c>
      <c r="T232" s="9">
        <f t="shared" si="27"/>
        <v>2884</v>
      </c>
      <c r="U232" s="9">
        <f t="shared" si="28"/>
        <v>609237590</v>
      </c>
      <c r="V232" s="10">
        <f t="shared" si="29"/>
        <v>0.35553026201157417</v>
      </c>
      <c r="W232" s="11">
        <f t="shared" si="24"/>
        <v>2094</v>
      </c>
      <c r="X232" s="11">
        <f t="shared" si="25"/>
        <v>216729600</v>
      </c>
      <c r="Y232" s="11">
        <f t="shared" si="26"/>
        <v>103439.54154727794</v>
      </c>
      <c r="Z232" s="12">
        <f t="shared" si="30"/>
        <v>0.00020878554128611794</v>
      </c>
      <c r="AA232" s="11">
        <v>101323.8791423002</v>
      </c>
      <c r="AB232" s="18">
        <f t="shared" si="31"/>
        <v>0.02088019549672481</v>
      </c>
      <c r="AC232" s="11">
        <v>92404.97466605251</v>
      </c>
    </row>
    <row r="233" spans="1:29" ht="12.75">
      <c r="A233" s="4" t="s">
        <v>483</v>
      </c>
      <c r="B233" s="4" t="s">
        <v>484</v>
      </c>
      <c r="C233" s="3" t="s">
        <v>467</v>
      </c>
      <c r="D233" s="13">
        <v>515</v>
      </c>
      <c r="E233" s="13">
        <v>17752100</v>
      </c>
      <c r="F233" s="13">
        <v>5049</v>
      </c>
      <c r="G233" s="13">
        <v>600727300</v>
      </c>
      <c r="H233" s="13">
        <v>90</v>
      </c>
      <c r="I233" s="13">
        <v>14159800</v>
      </c>
      <c r="J233" s="13">
        <v>180</v>
      </c>
      <c r="K233" s="13">
        <v>1362200</v>
      </c>
      <c r="L233" s="13">
        <v>176</v>
      </c>
      <c r="M233" s="13">
        <v>80705100</v>
      </c>
      <c r="N233" s="13">
        <v>164</v>
      </c>
      <c r="O233" s="13">
        <v>71000200</v>
      </c>
      <c r="P233" s="13">
        <v>7</v>
      </c>
      <c r="Q233" s="13">
        <v>7790800</v>
      </c>
      <c r="R233" s="13">
        <v>5</v>
      </c>
      <c r="S233" s="13">
        <v>1914100</v>
      </c>
      <c r="T233" s="9">
        <f t="shared" si="27"/>
        <v>6010</v>
      </c>
      <c r="U233" s="9">
        <f t="shared" si="28"/>
        <v>714706500</v>
      </c>
      <c r="V233" s="10">
        <f t="shared" si="29"/>
        <v>0.860335116582821</v>
      </c>
      <c r="W233" s="11">
        <f t="shared" si="24"/>
        <v>5139</v>
      </c>
      <c r="X233" s="11">
        <f t="shared" si="25"/>
        <v>616801200</v>
      </c>
      <c r="Y233" s="11">
        <f t="shared" si="26"/>
        <v>119651.1188947266</v>
      </c>
      <c r="Z233" s="12">
        <f t="shared" si="30"/>
        <v>0.0026781622945922555</v>
      </c>
      <c r="AA233" s="11">
        <v>118895.94225516972</v>
      </c>
      <c r="AB233" s="18">
        <f t="shared" si="31"/>
        <v>0.006351576220626225</v>
      </c>
      <c r="AC233" s="11">
        <v>112236.45348837209</v>
      </c>
    </row>
    <row r="234" spans="1:29" ht="12.75">
      <c r="A234" s="4" t="s">
        <v>485</v>
      </c>
      <c r="B234" s="4" t="s">
        <v>486</v>
      </c>
      <c r="C234" s="3" t="s">
        <v>467</v>
      </c>
      <c r="D234" s="13">
        <v>1811</v>
      </c>
      <c r="E234" s="13">
        <v>36871600</v>
      </c>
      <c r="F234" s="13">
        <v>9988</v>
      </c>
      <c r="G234" s="13">
        <v>1151246700</v>
      </c>
      <c r="H234" s="13">
        <v>147</v>
      </c>
      <c r="I234" s="13">
        <v>15825400</v>
      </c>
      <c r="J234" s="13">
        <v>337</v>
      </c>
      <c r="K234" s="13">
        <v>1850400</v>
      </c>
      <c r="L234" s="13">
        <v>427</v>
      </c>
      <c r="M234" s="13">
        <v>163415560</v>
      </c>
      <c r="N234" s="13">
        <v>396</v>
      </c>
      <c r="O234" s="13">
        <v>140825660</v>
      </c>
      <c r="P234" s="13">
        <v>16</v>
      </c>
      <c r="Q234" s="13">
        <v>6241100</v>
      </c>
      <c r="R234" s="13">
        <v>15</v>
      </c>
      <c r="S234" s="13">
        <v>16348800</v>
      </c>
      <c r="T234" s="9">
        <f t="shared" si="27"/>
        <v>12710</v>
      </c>
      <c r="U234" s="9">
        <f t="shared" si="28"/>
        <v>1369209660</v>
      </c>
      <c r="V234" s="10">
        <f t="shared" si="29"/>
        <v>0.8523691689408618</v>
      </c>
      <c r="W234" s="11">
        <f t="shared" si="24"/>
        <v>10135</v>
      </c>
      <c r="X234" s="11">
        <f t="shared" si="25"/>
        <v>1183420900</v>
      </c>
      <c r="Y234" s="11">
        <f t="shared" si="26"/>
        <v>115152.64923532314</v>
      </c>
      <c r="Z234" s="12">
        <f t="shared" si="30"/>
        <v>0.011940318913613274</v>
      </c>
      <c r="AA234" s="11">
        <v>112186.83198380566</v>
      </c>
      <c r="AB234" s="18">
        <f t="shared" si="31"/>
        <v>0.026436411467128346</v>
      </c>
      <c r="AC234" s="11">
        <v>106294.88925015241</v>
      </c>
    </row>
    <row r="235" spans="1:29" ht="12.75">
      <c r="A235" s="4" t="s">
        <v>487</v>
      </c>
      <c r="B235" s="4" t="s">
        <v>488</v>
      </c>
      <c r="C235" s="3" t="s">
        <v>467</v>
      </c>
      <c r="D235" s="13">
        <v>115</v>
      </c>
      <c r="E235" s="13">
        <v>1496000</v>
      </c>
      <c r="F235" s="13">
        <v>1086</v>
      </c>
      <c r="G235" s="13">
        <v>90926600</v>
      </c>
      <c r="H235" s="13">
        <v>0</v>
      </c>
      <c r="I235" s="13">
        <v>0</v>
      </c>
      <c r="J235" s="13">
        <v>0</v>
      </c>
      <c r="K235" s="13">
        <v>0</v>
      </c>
      <c r="L235" s="13">
        <v>37</v>
      </c>
      <c r="M235" s="13">
        <v>5002800</v>
      </c>
      <c r="N235" s="13">
        <v>33</v>
      </c>
      <c r="O235" s="13">
        <v>4367000</v>
      </c>
      <c r="P235" s="13">
        <v>0</v>
      </c>
      <c r="Q235" s="13">
        <v>0</v>
      </c>
      <c r="R235" s="13">
        <v>4</v>
      </c>
      <c r="S235" s="13">
        <v>635800</v>
      </c>
      <c r="T235" s="9">
        <f t="shared" si="27"/>
        <v>1238</v>
      </c>
      <c r="U235" s="9">
        <f t="shared" si="28"/>
        <v>97425400</v>
      </c>
      <c r="V235" s="10">
        <f t="shared" si="29"/>
        <v>0.9332946028448433</v>
      </c>
      <c r="W235" s="11">
        <f t="shared" si="24"/>
        <v>1086</v>
      </c>
      <c r="X235" s="11">
        <f t="shared" si="25"/>
        <v>91562400</v>
      </c>
      <c r="Y235" s="11">
        <f t="shared" si="26"/>
        <v>83726.15101289135</v>
      </c>
      <c r="Z235" s="12">
        <f t="shared" si="30"/>
        <v>0.006526018882139565</v>
      </c>
      <c r="AA235" s="11">
        <v>82806.31970260222</v>
      </c>
      <c r="AB235" s="18">
        <f t="shared" si="31"/>
        <v>0.011108225961408353</v>
      </c>
      <c r="AC235" s="11">
        <v>82403.15691736304</v>
      </c>
    </row>
    <row r="236" spans="1:29" ht="12.75">
      <c r="A236" s="4" t="s">
        <v>489</v>
      </c>
      <c r="B236" s="4" t="s">
        <v>490</v>
      </c>
      <c r="C236" s="3" t="s">
        <v>467</v>
      </c>
      <c r="D236" s="13">
        <v>136</v>
      </c>
      <c r="E236" s="13">
        <v>2667700</v>
      </c>
      <c r="F236" s="13">
        <v>561</v>
      </c>
      <c r="G236" s="13">
        <v>49655100</v>
      </c>
      <c r="H236" s="13">
        <v>6</v>
      </c>
      <c r="I236" s="13">
        <v>776900</v>
      </c>
      <c r="J236" s="13">
        <v>19</v>
      </c>
      <c r="K236" s="13">
        <v>110300</v>
      </c>
      <c r="L236" s="13">
        <v>48</v>
      </c>
      <c r="M236" s="13">
        <v>7638300</v>
      </c>
      <c r="N236" s="13">
        <v>33</v>
      </c>
      <c r="O236" s="13">
        <v>4149600</v>
      </c>
      <c r="P236" s="13">
        <v>11</v>
      </c>
      <c r="Q236" s="13">
        <v>2817700</v>
      </c>
      <c r="R236" s="13">
        <v>4</v>
      </c>
      <c r="S236" s="13">
        <v>671000</v>
      </c>
      <c r="T236" s="9">
        <f t="shared" si="27"/>
        <v>770</v>
      </c>
      <c r="U236" s="9">
        <f t="shared" si="28"/>
        <v>60848300</v>
      </c>
      <c r="V236" s="10">
        <f t="shared" si="29"/>
        <v>0.8288152668192866</v>
      </c>
      <c r="W236" s="11">
        <f t="shared" si="24"/>
        <v>567</v>
      </c>
      <c r="X236" s="11">
        <f t="shared" si="25"/>
        <v>51103000</v>
      </c>
      <c r="Y236" s="11">
        <f t="shared" si="26"/>
        <v>88945.32627865962</v>
      </c>
      <c r="Z236" s="12">
        <f t="shared" si="30"/>
        <v>0.011027423937891445</v>
      </c>
      <c r="AA236" s="11">
        <v>89031.62544169612</v>
      </c>
      <c r="AB236" s="18">
        <f t="shared" si="31"/>
        <v>-0.0009693090809963253</v>
      </c>
      <c r="AC236" s="11">
        <v>84449.38917975567</v>
      </c>
    </row>
    <row r="237" spans="1:29" ht="12.75">
      <c r="A237" s="4" t="s">
        <v>491</v>
      </c>
      <c r="B237" s="4" t="s">
        <v>492</v>
      </c>
      <c r="C237" s="3" t="s">
        <v>467</v>
      </c>
      <c r="D237" s="13">
        <v>209</v>
      </c>
      <c r="E237" s="13">
        <v>2844400</v>
      </c>
      <c r="F237" s="13">
        <v>1971</v>
      </c>
      <c r="G237" s="13">
        <v>139477800</v>
      </c>
      <c r="H237" s="13">
        <v>0</v>
      </c>
      <c r="I237" s="13">
        <v>0</v>
      </c>
      <c r="J237" s="13">
        <v>1</v>
      </c>
      <c r="K237" s="13">
        <v>19000</v>
      </c>
      <c r="L237" s="13">
        <v>159</v>
      </c>
      <c r="M237" s="13">
        <v>126465300</v>
      </c>
      <c r="N237" s="13">
        <v>138</v>
      </c>
      <c r="O237" s="13">
        <v>58471300</v>
      </c>
      <c r="P237" s="13">
        <v>8</v>
      </c>
      <c r="Q237" s="13">
        <v>61126500</v>
      </c>
      <c r="R237" s="13">
        <v>13</v>
      </c>
      <c r="S237" s="13">
        <v>6867500</v>
      </c>
      <c r="T237" s="9">
        <f t="shared" si="27"/>
        <v>2340</v>
      </c>
      <c r="U237" s="9">
        <f t="shared" si="28"/>
        <v>268806500</v>
      </c>
      <c r="V237" s="10">
        <f t="shared" si="29"/>
        <v>0.518878077725055</v>
      </c>
      <c r="W237" s="11">
        <f t="shared" si="24"/>
        <v>1971</v>
      </c>
      <c r="X237" s="11">
        <f t="shared" si="25"/>
        <v>146345300</v>
      </c>
      <c r="Y237" s="11">
        <f t="shared" si="26"/>
        <v>70764.99238964992</v>
      </c>
      <c r="Z237" s="12">
        <f t="shared" si="30"/>
        <v>0.025548117326031922</v>
      </c>
      <c r="AA237" s="11">
        <v>70480.44579533942</v>
      </c>
      <c r="AB237" s="18">
        <f t="shared" si="31"/>
        <v>0.00403724169306154</v>
      </c>
      <c r="AC237" s="11">
        <v>70285.83756345177</v>
      </c>
    </row>
    <row r="238" spans="1:29" ht="12.75">
      <c r="A238" s="4" t="s">
        <v>493</v>
      </c>
      <c r="B238" s="4" t="s">
        <v>494</v>
      </c>
      <c r="C238" s="3" t="s">
        <v>467</v>
      </c>
      <c r="D238" s="13">
        <v>61</v>
      </c>
      <c r="E238" s="13">
        <v>2126200</v>
      </c>
      <c r="F238" s="13">
        <v>2984</v>
      </c>
      <c r="G238" s="13">
        <v>323131100</v>
      </c>
      <c r="H238" s="13">
        <v>1</v>
      </c>
      <c r="I238" s="13">
        <v>189700</v>
      </c>
      <c r="J238" s="13">
        <v>3</v>
      </c>
      <c r="K238" s="13">
        <v>10100</v>
      </c>
      <c r="L238" s="13">
        <v>156</v>
      </c>
      <c r="M238" s="13">
        <v>54890800</v>
      </c>
      <c r="N238" s="13">
        <v>140</v>
      </c>
      <c r="O238" s="13">
        <v>24314500</v>
      </c>
      <c r="P238" s="13">
        <v>4</v>
      </c>
      <c r="Q238" s="13">
        <v>22074500</v>
      </c>
      <c r="R238" s="13">
        <v>12</v>
      </c>
      <c r="S238" s="13">
        <v>8501800</v>
      </c>
      <c r="T238" s="9">
        <f t="shared" si="27"/>
        <v>3205</v>
      </c>
      <c r="U238" s="9">
        <f t="shared" si="28"/>
        <v>380347900</v>
      </c>
      <c r="V238" s="10">
        <f t="shared" si="29"/>
        <v>0.8500659527763923</v>
      </c>
      <c r="W238" s="11">
        <f t="shared" si="24"/>
        <v>2985</v>
      </c>
      <c r="X238" s="11">
        <f t="shared" si="25"/>
        <v>331822600</v>
      </c>
      <c r="Y238" s="11">
        <f t="shared" si="26"/>
        <v>108315.17587939698</v>
      </c>
      <c r="Z238" s="12">
        <f t="shared" si="30"/>
        <v>0.022352693415686006</v>
      </c>
      <c r="AA238" s="11">
        <v>107768.96782841823</v>
      </c>
      <c r="AB238" s="18">
        <f t="shared" si="31"/>
        <v>0.0050683240452704375</v>
      </c>
      <c r="AC238" s="11">
        <v>107234.2061094327</v>
      </c>
    </row>
    <row r="239" spans="1:29" ht="12.75">
      <c r="A239" s="4" t="s">
        <v>495</v>
      </c>
      <c r="B239" s="4" t="s">
        <v>496</v>
      </c>
      <c r="C239" s="3" t="s">
        <v>467</v>
      </c>
      <c r="D239" s="13">
        <v>162</v>
      </c>
      <c r="E239" s="13">
        <v>6334200</v>
      </c>
      <c r="F239" s="13">
        <v>792</v>
      </c>
      <c r="G239" s="13">
        <v>155560800</v>
      </c>
      <c r="H239" s="13">
        <v>138</v>
      </c>
      <c r="I239" s="13">
        <v>26850800</v>
      </c>
      <c r="J239" s="13">
        <v>218</v>
      </c>
      <c r="K239" s="13">
        <v>2811300</v>
      </c>
      <c r="L239" s="13">
        <v>19</v>
      </c>
      <c r="M239" s="13">
        <v>6343600</v>
      </c>
      <c r="N239" s="13">
        <v>19</v>
      </c>
      <c r="O239" s="13">
        <v>6343600</v>
      </c>
      <c r="P239" s="13">
        <v>0</v>
      </c>
      <c r="Q239" s="13">
        <v>0</v>
      </c>
      <c r="R239" s="13">
        <v>0</v>
      </c>
      <c r="S239" s="13">
        <v>0</v>
      </c>
      <c r="T239" s="9">
        <f t="shared" si="27"/>
        <v>1329</v>
      </c>
      <c r="U239" s="9">
        <f t="shared" si="28"/>
        <v>197900700</v>
      </c>
      <c r="V239" s="10">
        <f t="shared" si="29"/>
        <v>0.9217329701208737</v>
      </c>
      <c r="W239" s="11">
        <f t="shared" si="24"/>
        <v>930</v>
      </c>
      <c r="X239" s="11">
        <f t="shared" si="25"/>
        <v>182411600</v>
      </c>
      <c r="Y239" s="11">
        <f t="shared" si="26"/>
        <v>196141.50537634408</v>
      </c>
      <c r="Z239" s="12">
        <f t="shared" si="30"/>
        <v>0</v>
      </c>
      <c r="AA239" s="11">
        <v>192502.33333333334</v>
      </c>
      <c r="AB239" s="18">
        <f t="shared" si="31"/>
        <v>0.018904560687631862</v>
      </c>
      <c r="AC239" s="11">
        <v>146618.9189189189</v>
      </c>
    </row>
    <row r="240" spans="1:29" ht="12.75">
      <c r="A240" s="4" t="s">
        <v>497</v>
      </c>
      <c r="B240" s="4" t="s">
        <v>498</v>
      </c>
      <c r="C240" s="3" t="s">
        <v>467</v>
      </c>
      <c r="D240" s="13">
        <v>93</v>
      </c>
      <c r="E240" s="13">
        <v>1910300</v>
      </c>
      <c r="F240" s="13">
        <v>621</v>
      </c>
      <c r="G240" s="13">
        <v>54685400</v>
      </c>
      <c r="H240" s="13">
        <v>0</v>
      </c>
      <c r="I240" s="13">
        <v>0</v>
      </c>
      <c r="J240" s="13">
        <v>3</v>
      </c>
      <c r="K240" s="13">
        <v>19300</v>
      </c>
      <c r="L240" s="13">
        <v>89</v>
      </c>
      <c r="M240" s="13">
        <v>16124800</v>
      </c>
      <c r="N240" s="13">
        <v>77</v>
      </c>
      <c r="O240" s="13">
        <v>14221300</v>
      </c>
      <c r="P240" s="13">
        <v>4</v>
      </c>
      <c r="Q240" s="13">
        <v>902800</v>
      </c>
      <c r="R240" s="13">
        <v>8</v>
      </c>
      <c r="S240" s="13">
        <v>1000700</v>
      </c>
      <c r="T240" s="9">
        <f t="shared" si="27"/>
        <v>806</v>
      </c>
      <c r="U240" s="9">
        <f t="shared" si="28"/>
        <v>72739800</v>
      </c>
      <c r="V240" s="10">
        <f t="shared" si="29"/>
        <v>0.7517947533537348</v>
      </c>
      <c r="W240" s="11">
        <f t="shared" si="24"/>
        <v>621</v>
      </c>
      <c r="X240" s="11">
        <f t="shared" si="25"/>
        <v>55686100</v>
      </c>
      <c r="Y240" s="11">
        <f t="shared" si="26"/>
        <v>88060.22544283414</v>
      </c>
      <c r="Z240" s="12">
        <f t="shared" si="30"/>
        <v>0.013757255312772375</v>
      </c>
      <c r="AA240" s="11">
        <v>87966.77367576244</v>
      </c>
      <c r="AB240" s="18">
        <f t="shared" si="31"/>
        <v>0.0010623530131519654</v>
      </c>
      <c r="AC240" s="11">
        <v>86875.39936102237</v>
      </c>
    </row>
    <row r="241" spans="1:29" ht="12.75">
      <c r="A241" s="4" t="s">
        <v>499</v>
      </c>
      <c r="B241" s="4" t="s">
        <v>197</v>
      </c>
      <c r="C241" s="3" t="s">
        <v>467</v>
      </c>
      <c r="D241" s="13">
        <v>529</v>
      </c>
      <c r="E241" s="13">
        <v>30326000</v>
      </c>
      <c r="F241" s="13">
        <v>16092</v>
      </c>
      <c r="G241" s="13">
        <v>2079233300</v>
      </c>
      <c r="H241" s="13">
        <v>36</v>
      </c>
      <c r="I241" s="13">
        <v>4931300</v>
      </c>
      <c r="J241" s="13">
        <v>84</v>
      </c>
      <c r="K241" s="13">
        <v>702400</v>
      </c>
      <c r="L241" s="13">
        <v>773</v>
      </c>
      <c r="M241" s="13">
        <v>424105200</v>
      </c>
      <c r="N241" s="13">
        <v>753</v>
      </c>
      <c r="O241" s="13">
        <v>380243000</v>
      </c>
      <c r="P241" s="13">
        <v>12</v>
      </c>
      <c r="Q241" s="13">
        <v>5945200</v>
      </c>
      <c r="R241" s="13">
        <v>8</v>
      </c>
      <c r="S241" s="13">
        <v>37917000</v>
      </c>
      <c r="T241" s="9">
        <f t="shared" si="27"/>
        <v>17514</v>
      </c>
      <c r="U241" s="9">
        <f t="shared" si="28"/>
        <v>2539298200</v>
      </c>
      <c r="V241" s="10">
        <f t="shared" si="29"/>
        <v>0.8207640205470945</v>
      </c>
      <c r="W241" s="11">
        <f t="shared" si="24"/>
        <v>16128</v>
      </c>
      <c r="X241" s="11">
        <f t="shared" si="25"/>
        <v>2122081600</v>
      </c>
      <c r="Y241" s="11">
        <f t="shared" si="26"/>
        <v>129226.47569444444</v>
      </c>
      <c r="Z241" s="12">
        <f t="shared" si="30"/>
        <v>0.014932078477431283</v>
      </c>
      <c r="AA241" s="11">
        <v>128393.70368063773</v>
      </c>
      <c r="AB241" s="18">
        <f t="shared" si="31"/>
        <v>0.006486081403790006</v>
      </c>
      <c r="AC241" s="11">
        <v>127206.04717923116</v>
      </c>
    </row>
    <row r="242" spans="1:29" ht="12.75">
      <c r="A242" s="4" t="s">
        <v>500</v>
      </c>
      <c r="B242" s="4" t="s">
        <v>501</v>
      </c>
      <c r="C242" s="3" t="s">
        <v>467</v>
      </c>
      <c r="D242" s="13">
        <v>37</v>
      </c>
      <c r="E242" s="13">
        <v>1154600</v>
      </c>
      <c r="F242" s="13">
        <v>819</v>
      </c>
      <c r="G242" s="13">
        <v>133020000</v>
      </c>
      <c r="H242" s="13">
        <v>0</v>
      </c>
      <c r="I242" s="13">
        <v>0</v>
      </c>
      <c r="J242" s="13">
        <v>0</v>
      </c>
      <c r="K242" s="13">
        <v>0</v>
      </c>
      <c r="L242" s="13">
        <v>12</v>
      </c>
      <c r="M242" s="13">
        <v>2205800</v>
      </c>
      <c r="N242" s="13">
        <v>12</v>
      </c>
      <c r="O242" s="13">
        <v>2205800</v>
      </c>
      <c r="P242" s="13">
        <v>0</v>
      </c>
      <c r="Q242" s="13">
        <v>0</v>
      </c>
      <c r="R242" s="13">
        <v>0</v>
      </c>
      <c r="S242" s="13">
        <v>0</v>
      </c>
      <c r="T242" s="9">
        <f t="shared" si="27"/>
        <v>868</v>
      </c>
      <c r="U242" s="9">
        <f t="shared" si="28"/>
        <v>136380400</v>
      </c>
      <c r="V242" s="10">
        <f t="shared" si="29"/>
        <v>0.9753600957322314</v>
      </c>
      <c r="W242" s="11">
        <f t="shared" si="24"/>
        <v>819</v>
      </c>
      <c r="X242" s="11">
        <f t="shared" si="25"/>
        <v>133020000</v>
      </c>
      <c r="Y242" s="11">
        <f t="shared" si="26"/>
        <v>162417.58241758242</v>
      </c>
      <c r="Z242" s="12">
        <f t="shared" si="30"/>
        <v>0</v>
      </c>
      <c r="AA242" s="11">
        <v>162061.61369193153</v>
      </c>
      <c r="AB242" s="18">
        <f t="shared" si="31"/>
        <v>0.002196502413752121</v>
      </c>
      <c r="AC242" s="11">
        <v>161683.06748466258</v>
      </c>
    </row>
    <row r="243" spans="1:29" ht="12.75">
      <c r="A243" s="4" t="s">
        <v>502</v>
      </c>
      <c r="B243" s="4" t="s">
        <v>503</v>
      </c>
      <c r="C243" s="3" t="s">
        <v>467</v>
      </c>
      <c r="D243" s="13">
        <v>862</v>
      </c>
      <c r="E243" s="13">
        <v>46385800</v>
      </c>
      <c r="F243" s="13">
        <v>6328</v>
      </c>
      <c r="G243" s="13">
        <v>724567300</v>
      </c>
      <c r="H243" s="13">
        <v>10</v>
      </c>
      <c r="I243" s="13">
        <v>1272200</v>
      </c>
      <c r="J243" s="13">
        <v>40</v>
      </c>
      <c r="K243" s="13">
        <v>347100</v>
      </c>
      <c r="L243" s="13">
        <v>308</v>
      </c>
      <c r="M243" s="13">
        <v>607967100</v>
      </c>
      <c r="N243" s="13">
        <v>282</v>
      </c>
      <c r="O243" s="13">
        <v>300180700</v>
      </c>
      <c r="P243" s="13">
        <v>15</v>
      </c>
      <c r="Q243" s="13">
        <v>265049800</v>
      </c>
      <c r="R243" s="13">
        <v>11</v>
      </c>
      <c r="S243" s="13">
        <v>42736600</v>
      </c>
      <c r="T243" s="9">
        <f t="shared" si="27"/>
        <v>7548</v>
      </c>
      <c r="U243" s="9">
        <f t="shared" si="28"/>
        <v>1380539500</v>
      </c>
      <c r="V243" s="10">
        <f t="shared" si="29"/>
        <v>0.525765108495628</v>
      </c>
      <c r="W243" s="11">
        <f t="shared" si="24"/>
        <v>6338</v>
      </c>
      <c r="X243" s="11">
        <f t="shared" si="25"/>
        <v>768576100</v>
      </c>
      <c r="Y243" s="11">
        <f t="shared" si="26"/>
        <v>114521.85231934364</v>
      </c>
      <c r="Z243" s="12">
        <f t="shared" si="30"/>
        <v>0.030956448547832208</v>
      </c>
      <c r="AA243" s="11">
        <v>112198.18122234967</v>
      </c>
      <c r="AB243" s="18">
        <f t="shared" si="31"/>
        <v>0.02071041679712276</v>
      </c>
      <c r="AC243" s="11">
        <v>109499.18183336116</v>
      </c>
    </row>
    <row r="244" spans="1:29" ht="12.75">
      <c r="A244" s="4" t="s">
        <v>504</v>
      </c>
      <c r="B244" s="4" t="s">
        <v>505</v>
      </c>
      <c r="C244" s="3" t="s">
        <v>467</v>
      </c>
      <c r="D244" s="13">
        <v>70</v>
      </c>
      <c r="E244" s="13">
        <v>1355700</v>
      </c>
      <c r="F244" s="13">
        <v>1392</v>
      </c>
      <c r="G244" s="13">
        <v>120807500</v>
      </c>
      <c r="H244" s="13">
        <v>0</v>
      </c>
      <c r="I244" s="13">
        <v>0</v>
      </c>
      <c r="J244" s="13">
        <v>0</v>
      </c>
      <c r="K244" s="13">
        <v>0</v>
      </c>
      <c r="L244" s="13">
        <v>130</v>
      </c>
      <c r="M244" s="13">
        <v>38628700</v>
      </c>
      <c r="N244" s="13">
        <v>104</v>
      </c>
      <c r="O244" s="13">
        <v>23524900</v>
      </c>
      <c r="P244" s="13">
        <v>16</v>
      </c>
      <c r="Q244" s="13">
        <v>8786100</v>
      </c>
      <c r="R244" s="13">
        <v>10</v>
      </c>
      <c r="S244" s="13">
        <v>6317700</v>
      </c>
      <c r="T244" s="9">
        <f t="shared" si="27"/>
        <v>1592</v>
      </c>
      <c r="U244" s="9">
        <f t="shared" si="28"/>
        <v>160791900</v>
      </c>
      <c r="V244" s="10">
        <f t="shared" si="29"/>
        <v>0.7513282696454237</v>
      </c>
      <c r="W244" s="11">
        <f t="shared" si="24"/>
        <v>1392</v>
      </c>
      <c r="X244" s="11">
        <f t="shared" si="25"/>
        <v>127125200</v>
      </c>
      <c r="Y244" s="11">
        <f t="shared" si="26"/>
        <v>86786.99712643678</v>
      </c>
      <c r="Z244" s="12">
        <f t="shared" si="30"/>
        <v>0.03929115832327375</v>
      </c>
      <c r="AA244" s="11">
        <v>86660.45845272206</v>
      </c>
      <c r="AB244" s="18">
        <f t="shared" si="31"/>
        <v>0.0014601662162190582</v>
      </c>
      <c r="AC244" s="11">
        <v>86493.12320916905</v>
      </c>
    </row>
    <row r="245" spans="1:29" ht="12.75">
      <c r="A245" s="4" t="s">
        <v>506</v>
      </c>
      <c r="B245" s="4" t="s">
        <v>507</v>
      </c>
      <c r="C245" s="3" t="s">
        <v>467</v>
      </c>
      <c r="D245" s="13">
        <v>168</v>
      </c>
      <c r="E245" s="13">
        <v>4721800</v>
      </c>
      <c r="F245" s="13">
        <v>2908</v>
      </c>
      <c r="G245" s="13">
        <v>265525000</v>
      </c>
      <c r="H245" s="13">
        <v>0</v>
      </c>
      <c r="I245" s="13">
        <v>0</v>
      </c>
      <c r="J245" s="13">
        <v>0</v>
      </c>
      <c r="K245" s="13">
        <v>0</v>
      </c>
      <c r="L245" s="13">
        <v>320</v>
      </c>
      <c r="M245" s="13">
        <v>101435400</v>
      </c>
      <c r="N245" s="13">
        <v>296</v>
      </c>
      <c r="O245" s="13">
        <v>87426500</v>
      </c>
      <c r="P245" s="13">
        <v>3</v>
      </c>
      <c r="Q245" s="13">
        <v>2017800</v>
      </c>
      <c r="R245" s="13">
        <v>21</v>
      </c>
      <c r="S245" s="13">
        <v>11991100</v>
      </c>
      <c r="T245" s="9">
        <f t="shared" si="27"/>
        <v>3396</v>
      </c>
      <c r="U245" s="9">
        <f t="shared" si="28"/>
        <v>371682200</v>
      </c>
      <c r="V245" s="10">
        <f t="shared" si="29"/>
        <v>0.7143871834594178</v>
      </c>
      <c r="W245" s="11">
        <f t="shared" si="24"/>
        <v>2908</v>
      </c>
      <c r="X245" s="11">
        <f t="shared" si="25"/>
        <v>277516100</v>
      </c>
      <c r="Y245" s="11">
        <f t="shared" si="26"/>
        <v>91308.45942228335</v>
      </c>
      <c r="Z245" s="12">
        <f t="shared" si="30"/>
        <v>0.032261700990792674</v>
      </c>
      <c r="AA245" s="11">
        <v>91156.85802681334</v>
      </c>
      <c r="AB245" s="18">
        <f t="shared" si="31"/>
        <v>0.0016630827208351637</v>
      </c>
      <c r="AC245" s="11">
        <v>91228.14432989691</v>
      </c>
    </row>
    <row r="246" spans="1:29" ht="12.75">
      <c r="A246" s="4" t="s">
        <v>508</v>
      </c>
      <c r="B246" s="4" t="s">
        <v>509</v>
      </c>
      <c r="C246" s="3" t="s">
        <v>467</v>
      </c>
      <c r="D246" s="13">
        <v>123</v>
      </c>
      <c r="E246" s="13">
        <v>3183700</v>
      </c>
      <c r="F246" s="13">
        <v>1069</v>
      </c>
      <c r="G246" s="13">
        <v>151021900</v>
      </c>
      <c r="H246" s="13">
        <v>0</v>
      </c>
      <c r="I246" s="13">
        <v>0</v>
      </c>
      <c r="J246" s="13">
        <v>0</v>
      </c>
      <c r="K246" s="13">
        <v>0</v>
      </c>
      <c r="L246" s="13">
        <v>98</v>
      </c>
      <c r="M246" s="13">
        <v>39286900</v>
      </c>
      <c r="N246" s="13">
        <v>84</v>
      </c>
      <c r="O246" s="13">
        <v>29867900</v>
      </c>
      <c r="P246" s="13">
        <v>11</v>
      </c>
      <c r="Q246" s="13">
        <v>8911800</v>
      </c>
      <c r="R246" s="13">
        <v>3</v>
      </c>
      <c r="S246" s="13">
        <v>507200</v>
      </c>
      <c r="T246" s="9">
        <f t="shared" si="27"/>
        <v>1290</v>
      </c>
      <c r="U246" s="9">
        <f t="shared" si="28"/>
        <v>193492500</v>
      </c>
      <c r="V246" s="10">
        <f t="shared" si="29"/>
        <v>0.7805051875395688</v>
      </c>
      <c r="W246" s="11">
        <f t="shared" si="24"/>
        <v>1069</v>
      </c>
      <c r="X246" s="11">
        <f t="shared" si="25"/>
        <v>151529100</v>
      </c>
      <c r="Y246" s="11">
        <f t="shared" si="26"/>
        <v>141273.99438727784</v>
      </c>
      <c r="Z246" s="12">
        <f t="shared" si="30"/>
        <v>0.002621290230887502</v>
      </c>
      <c r="AA246" s="11">
        <v>140845.85687382298</v>
      </c>
      <c r="AB246" s="18">
        <f t="shared" si="31"/>
        <v>0.0030397593721085154</v>
      </c>
      <c r="AC246" s="11">
        <v>140504.15879017013</v>
      </c>
    </row>
    <row r="247" spans="1:29" ht="12.75">
      <c r="A247" s="4" t="s">
        <v>510</v>
      </c>
      <c r="B247" s="4" t="s">
        <v>511</v>
      </c>
      <c r="C247" s="3" t="s">
        <v>467</v>
      </c>
      <c r="D247" s="13">
        <v>604</v>
      </c>
      <c r="E247" s="13">
        <v>19095900</v>
      </c>
      <c r="F247" s="13">
        <v>2297</v>
      </c>
      <c r="G247" s="13">
        <v>415570100</v>
      </c>
      <c r="H247" s="13">
        <v>115</v>
      </c>
      <c r="I247" s="13">
        <v>15563400</v>
      </c>
      <c r="J247" s="13">
        <v>264</v>
      </c>
      <c r="K247" s="13">
        <v>5342300</v>
      </c>
      <c r="L247" s="13">
        <v>70</v>
      </c>
      <c r="M247" s="13">
        <v>53600900</v>
      </c>
      <c r="N247" s="13">
        <v>68</v>
      </c>
      <c r="O247" s="13">
        <v>43378900</v>
      </c>
      <c r="P247" s="13">
        <v>1</v>
      </c>
      <c r="Q247" s="13">
        <v>633900</v>
      </c>
      <c r="R247" s="13">
        <v>1</v>
      </c>
      <c r="S247" s="13">
        <v>9588100</v>
      </c>
      <c r="T247" s="9">
        <f t="shared" si="27"/>
        <v>3350</v>
      </c>
      <c r="U247" s="9">
        <f t="shared" si="28"/>
        <v>509172600</v>
      </c>
      <c r="V247" s="10">
        <f t="shared" si="29"/>
        <v>0.846733504513008</v>
      </c>
      <c r="W247" s="11">
        <f t="shared" si="24"/>
        <v>2412</v>
      </c>
      <c r="X247" s="11">
        <f t="shared" si="25"/>
        <v>440721600</v>
      </c>
      <c r="Y247" s="11">
        <f t="shared" si="26"/>
        <v>178745.23217247098</v>
      </c>
      <c r="Z247" s="12">
        <f t="shared" si="30"/>
        <v>0.018830746194905226</v>
      </c>
      <c r="AA247" s="11">
        <v>174848.02504816957</v>
      </c>
      <c r="AB247" s="18">
        <f t="shared" si="31"/>
        <v>0.022289111491123507</v>
      </c>
      <c r="AC247" s="11">
        <v>151680.078125</v>
      </c>
    </row>
    <row r="248" spans="1:29" ht="12.75">
      <c r="A248" s="4" t="s">
        <v>512</v>
      </c>
      <c r="B248" s="4" t="s">
        <v>513</v>
      </c>
      <c r="C248" s="3" t="s">
        <v>514</v>
      </c>
      <c r="D248" s="13">
        <v>460</v>
      </c>
      <c r="E248" s="13">
        <v>81751900</v>
      </c>
      <c r="F248" s="13">
        <v>10969</v>
      </c>
      <c r="G248" s="13">
        <v>1483297600</v>
      </c>
      <c r="H248" s="13">
        <v>0</v>
      </c>
      <c r="I248" s="13">
        <v>0</v>
      </c>
      <c r="J248" s="13">
        <v>0</v>
      </c>
      <c r="K248" s="13">
        <v>0</v>
      </c>
      <c r="L248" s="13">
        <v>1679</v>
      </c>
      <c r="M248" s="13">
        <v>808866400</v>
      </c>
      <c r="N248" s="13">
        <v>1195</v>
      </c>
      <c r="O248" s="13">
        <v>347575600</v>
      </c>
      <c r="P248" s="13">
        <v>141</v>
      </c>
      <c r="Q248" s="13">
        <v>355237200</v>
      </c>
      <c r="R248" s="13">
        <v>343</v>
      </c>
      <c r="S248" s="13">
        <v>106053600</v>
      </c>
      <c r="T248" s="9">
        <f t="shared" si="27"/>
        <v>13108</v>
      </c>
      <c r="U248" s="9">
        <f t="shared" si="28"/>
        <v>2373915900</v>
      </c>
      <c r="V248" s="10">
        <f t="shared" si="29"/>
        <v>0.6248315704865535</v>
      </c>
      <c r="W248" s="11">
        <f t="shared" si="24"/>
        <v>10969</v>
      </c>
      <c r="X248" s="11">
        <f t="shared" si="25"/>
        <v>1589351200</v>
      </c>
      <c r="Y248" s="11">
        <f t="shared" si="26"/>
        <v>135226.328744644</v>
      </c>
      <c r="Z248" s="12">
        <f t="shared" si="30"/>
        <v>0.044674539649867125</v>
      </c>
      <c r="AA248" s="11">
        <v>134059.74970092942</v>
      </c>
      <c r="AB248" s="18">
        <f t="shared" si="31"/>
        <v>0.008701933625246086</v>
      </c>
      <c r="AC248" s="11">
        <v>133202.5407166124</v>
      </c>
    </row>
    <row r="249" spans="1:29" ht="12.75">
      <c r="A249" s="4" t="s">
        <v>515</v>
      </c>
      <c r="B249" s="4" t="s">
        <v>516</v>
      </c>
      <c r="C249" s="3" t="s">
        <v>514</v>
      </c>
      <c r="D249" s="13">
        <v>12</v>
      </c>
      <c r="E249" s="13">
        <v>486700</v>
      </c>
      <c r="F249" s="13">
        <v>329</v>
      </c>
      <c r="G249" s="13">
        <v>24435900</v>
      </c>
      <c r="H249" s="13">
        <v>0</v>
      </c>
      <c r="I249" s="13">
        <v>0</v>
      </c>
      <c r="J249" s="13">
        <v>0</v>
      </c>
      <c r="K249" s="13">
        <v>0</v>
      </c>
      <c r="L249" s="13">
        <v>44</v>
      </c>
      <c r="M249" s="13">
        <v>14388300</v>
      </c>
      <c r="N249" s="13">
        <v>26</v>
      </c>
      <c r="O249" s="13">
        <v>3243500</v>
      </c>
      <c r="P249" s="13">
        <v>6</v>
      </c>
      <c r="Q249" s="13">
        <v>9650500</v>
      </c>
      <c r="R249" s="13">
        <v>12</v>
      </c>
      <c r="S249" s="13">
        <v>1494300</v>
      </c>
      <c r="T249" s="9">
        <f t="shared" si="27"/>
        <v>385</v>
      </c>
      <c r="U249" s="9">
        <f t="shared" si="28"/>
        <v>39310900</v>
      </c>
      <c r="V249" s="10">
        <f t="shared" si="29"/>
        <v>0.6216062211752974</v>
      </c>
      <c r="W249" s="11">
        <f t="shared" si="24"/>
        <v>329</v>
      </c>
      <c r="X249" s="11">
        <f t="shared" si="25"/>
        <v>25930200</v>
      </c>
      <c r="Y249" s="11">
        <f t="shared" si="26"/>
        <v>74273.25227963526</v>
      </c>
      <c r="Z249" s="12">
        <f t="shared" si="30"/>
        <v>0.03801235789564726</v>
      </c>
      <c r="AA249" s="11">
        <v>73588.37920489296</v>
      </c>
      <c r="AB249" s="18">
        <f t="shared" si="31"/>
        <v>0.009306810153209057</v>
      </c>
      <c r="AC249" s="11">
        <v>73297.25609756098</v>
      </c>
    </row>
    <row r="250" spans="1:29" ht="12.75">
      <c r="A250" s="4" t="s">
        <v>517</v>
      </c>
      <c r="B250" s="4" t="s">
        <v>518</v>
      </c>
      <c r="C250" s="3" t="s">
        <v>514</v>
      </c>
      <c r="D250" s="13">
        <v>29</v>
      </c>
      <c r="E250" s="13">
        <v>1908100</v>
      </c>
      <c r="F250" s="13">
        <v>2291</v>
      </c>
      <c r="G250" s="13">
        <v>317730700</v>
      </c>
      <c r="H250" s="13">
        <v>0</v>
      </c>
      <c r="I250" s="13">
        <v>0</v>
      </c>
      <c r="J250" s="13">
        <v>0</v>
      </c>
      <c r="K250" s="13">
        <v>0</v>
      </c>
      <c r="L250" s="13">
        <v>270</v>
      </c>
      <c r="M250" s="13">
        <v>85879700</v>
      </c>
      <c r="N250" s="13">
        <v>130</v>
      </c>
      <c r="O250" s="13">
        <v>37287200</v>
      </c>
      <c r="P250" s="13">
        <v>66</v>
      </c>
      <c r="Q250" s="13">
        <v>13844800</v>
      </c>
      <c r="R250" s="13">
        <v>74</v>
      </c>
      <c r="S250" s="13">
        <v>34747700</v>
      </c>
      <c r="T250" s="9">
        <f t="shared" si="27"/>
        <v>2590</v>
      </c>
      <c r="U250" s="9">
        <f t="shared" si="28"/>
        <v>405518500</v>
      </c>
      <c r="V250" s="10">
        <f t="shared" si="29"/>
        <v>0.7835171514986369</v>
      </c>
      <c r="W250" s="11">
        <f t="shared" si="24"/>
        <v>2291</v>
      </c>
      <c r="X250" s="11">
        <f t="shared" si="25"/>
        <v>352478400</v>
      </c>
      <c r="Y250" s="11">
        <f t="shared" si="26"/>
        <v>138686.468790921</v>
      </c>
      <c r="Z250" s="12">
        <f t="shared" si="30"/>
        <v>0.08568708949160149</v>
      </c>
      <c r="AA250" s="11">
        <v>138395.1507208388</v>
      </c>
      <c r="AB250" s="18">
        <f t="shared" si="31"/>
        <v>0.002104973104656134</v>
      </c>
      <c r="AC250" s="11">
        <v>137794.08413672217</v>
      </c>
    </row>
    <row r="251" spans="1:29" ht="12.75">
      <c r="A251" s="4" t="s">
        <v>519</v>
      </c>
      <c r="B251" s="4" t="s">
        <v>520</v>
      </c>
      <c r="C251" s="3" t="s">
        <v>514</v>
      </c>
      <c r="D251" s="13">
        <v>108</v>
      </c>
      <c r="E251" s="13">
        <v>8952490</v>
      </c>
      <c r="F251" s="13">
        <v>1928</v>
      </c>
      <c r="G251" s="13">
        <v>267122115</v>
      </c>
      <c r="H251" s="13">
        <v>0</v>
      </c>
      <c r="I251" s="13">
        <v>0</v>
      </c>
      <c r="J251" s="13">
        <v>0</v>
      </c>
      <c r="K251" s="13">
        <v>0</v>
      </c>
      <c r="L251" s="13">
        <v>416</v>
      </c>
      <c r="M251" s="13">
        <v>204804160</v>
      </c>
      <c r="N251" s="13">
        <v>268</v>
      </c>
      <c r="O251" s="13">
        <v>63759930</v>
      </c>
      <c r="P251" s="13">
        <v>74</v>
      </c>
      <c r="Q251" s="13">
        <v>123406030</v>
      </c>
      <c r="R251" s="13">
        <v>74</v>
      </c>
      <c r="S251" s="13">
        <v>17638200</v>
      </c>
      <c r="T251" s="9">
        <f t="shared" si="27"/>
        <v>2452</v>
      </c>
      <c r="U251" s="9">
        <f t="shared" si="28"/>
        <v>480878765</v>
      </c>
      <c r="V251" s="10">
        <f t="shared" si="29"/>
        <v>0.555487441829543</v>
      </c>
      <c r="W251" s="11">
        <f t="shared" si="24"/>
        <v>1928</v>
      </c>
      <c r="X251" s="11">
        <f t="shared" si="25"/>
        <v>284760315</v>
      </c>
      <c r="Y251" s="11">
        <f t="shared" si="26"/>
        <v>138548.8148340249</v>
      </c>
      <c r="Z251" s="12">
        <f t="shared" si="30"/>
        <v>0.03667909935677863</v>
      </c>
      <c r="AA251" s="11">
        <v>137818.75129265772</v>
      </c>
      <c r="AB251" s="18">
        <f t="shared" si="31"/>
        <v>0.005297272936517155</v>
      </c>
      <c r="AC251" s="11">
        <v>137287.2009321595</v>
      </c>
    </row>
    <row r="252" spans="1:29" ht="12.75">
      <c r="A252" s="4" t="s">
        <v>521</v>
      </c>
      <c r="B252" s="4" t="s">
        <v>522</v>
      </c>
      <c r="C252" s="3" t="s">
        <v>514</v>
      </c>
      <c r="D252" s="13">
        <v>485</v>
      </c>
      <c r="E252" s="13">
        <v>58412900</v>
      </c>
      <c r="F252" s="13">
        <v>10788</v>
      </c>
      <c r="G252" s="13">
        <v>1788136500</v>
      </c>
      <c r="H252" s="13">
        <v>0</v>
      </c>
      <c r="I252" s="13">
        <v>0</v>
      </c>
      <c r="J252" s="13">
        <v>0</v>
      </c>
      <c r="K252" s="13">
        <v>0</v>
      </c>
      <c r="L252" s="13">
        <v>1407</v>
      </c>
      <c r="M252" s="13">
        <v>875091500</v>
      </c>
      <c r="N252" s="13">
        <v>974</v>
      </c>
      <c r="O252" s="13">
        <v>480042500</v>
      </c>
      <c r="P252" s="13">
        <v>50</v>
      </c>
      <c r="Q252" s="13">
        <v>46940600</v>
      </c>
      <c r="R252" s="13">
        <v>383</v>
      </c>
      <c r="S252" s="13">
        <v>348108400</v>
      </c>
      <c r="T252" s="9">
        <f t="shared" si="27"/>
        <v>12680</v>
      </c>
      <c r="U252" s="9">
        <f t="shared" si="28"/>
        <v>2721640900</v>
      </c>
      <c r="V252" s="10">
        <f t="shared" si="29"/>
        <v>0.6570067711724937</v>
      </c>
      <c r="W252" s="11">
        <f t="shared" si="24"/>
        <v>10788</v>
      </c>
      <c r="X252" s="11">
        <f t="shared" si="25"/>
        <v>2136244900</v>
      </c>
      <c r="Y252" s="11">
        <f t="shared" si="26"/>
        <v>165752.3637374861</v>
      </c>
      <c r="Z252" s="12">
        <f t="shared" si="30"/>
        <v>0.12790386858163397</v>
      </c>
      <c r="AA252" s="11">
        <v>163557.59291670957</v>
      </c>
      <c r="AB252" s="18">
        <f t="shared" si="31"/>
        <v>0.013418947916983557</v>
      </c>
      <c r="AC252" s="11">
        <v>165650.1623000232</v>
      </c>
    </row>
    <row r="253" spans="1:29" ht="12.75">
      <c r="A253" s="4" t="s">
        <v>523</v>
      </c>
      <c r="B253" s="4" t="s">
        <v>1157</v>
      </c>
      <c r="C253" s="3" t="s">
        <v>514</v>
      </c>
      <c r="D253" s="13">
        <v>5772</v>
      </c>
      <c r="E253" s="13">
        <v>341078484</v>
      </c>
      <c r="F253" s="13">
        <v>32875</v>
      </c>
      <c r="G253" s="13">
        <v>3045287187</v>
      </c>
      <c r="H253" s="13">
        <v>0</v>
      </c>
      <c r="I253" s="13">
        <v>0</v>
      </c>
      <c r="J253" s="13">
        <v>0</v>
      </c>
      <c r="K253" s="13">
        <v>0</v>
      </c>
      <c r="L253" s="13">
        <v>5884</v>
      </c>
      <c r="M253" s="13">
        <v>2280031755</v>
      </c>
      <c r="N253" s="13">
        <v>3485</v>
      </c>
      <c r="O253" s="13">
        <v>1385388274</v>
      </c>
      <c r="P253" s="13">
        <v>708</v>
      </c>
      <c r="Q253" s="13">
        <v>483754531</v>
      </c>
      <c r="R253" s="13">
        <v>1691</v>
      </c>
      <c r="S253" s="13">
        <v>410888950</v>
      </c>
      <c r="T253" s="9">
        <f t="shared" si="27"/>
        <v>44531</v>
      </c>
      <c r="U253" s="9">
        <f t="shared" si="28"/>
        <v>5666397426</v>
      </c>
      <c r="V253" s="10">
        <f t="shared" si="29"/>
        <v>0.5374291561384033</v>
      </c>
      <c r="W253" s="11">
        <f t="shared" si="24"/>
        <v>32875</v>
      </c>
      <c r="X253" s="11">
        <f t="shared" si="25"/>
        <v>3456176137</v>
      </c>
      <c r="Y253" s="11">
        <f t="shared" si="26"/>
        <v>92632.30987072243</v>
      </c>
      <c r="Z253" s="12">
        <f t="shared" si="30"/>
        <v>0.07251326003267178</v>
      </c>
      <c r="AA253" s="11">
        <v>90812.206250193</v>
      </c>
      <c r="AB253" s="18">
        <f t="shared" si="31"/>
        <v>0.020042499744086482</v>
      </c>
      <c r="AC253" s="11">
        <v>90008.18422948048</v>
      </c>
    </row>
    <row r="254" spans="1:29" ht="12.75">
      <c r="A254" s="4" t="s">
        <v>524</v>
      </c>
      <c r="B254" s="4" t="s">
        <v>525</v>
      </c>
      <c r="C254" s="3" t="s">
        <v>514</v>
      </c>
      <c r="D254" s="13">
        <v>175</v>
      </c>
      <c r="E254" s="13">
        <v>20955100</v>
      </c>
      <c r="F254" s="13">
        <v>7093</v>
      </c>
      <c r="G254" s="13">
        <v>663774200</v>
      </c>
      <c r="H254" s="13">
        <v>0</v>
      </c>
      <c r="I254" s="13">
        <v>0</v>
      </c>
      <c r="J254" s="13">
        <v>0</v>
      </c>
      <c r="K254" s="13">
        <v>0</v>
      </c>
      <c r="L254" s="13">
        <v>853</v>
      </c>
      <c r="M254" s="13">
        <v>372035900</v>
      </c>
      <c r="N254" s="13">
        <v>492</v>
      </c>
      <c r="O254" s="13">
        <v>96436600</v>
      </c>
      <c r="P254" s="13">
        <v>222</v>
      </c>
      <c r="Q254" s="13">
        <v>240476500</v>
      </c>
      <c r="R254" s="13">
        <v>139</v>
      </c>
      <c r="S254" s="13">
        <v>35122800</v>
      </c>
      <c r="T254" s="9">
        <f t="shared" si="27"/>
        <v>8121</v>
      </c>
      <c r="U254" s="9">
        <f t="shared" si="28"/>
        <v>1056765200</v>
      </c>
      <c r="V254" s="10">
        <f t="shared" si="29"/>
        <v>0.6281189047481881</v>
      </c>
      <c r="W254" s="11">
        <f t="shared" si="24"/>
        <v>7093</v>
      </c>
      <c r="X254" s="11">
        <f t="shared" si="25"/>
        <v>698897000</v>
      </c>
      <c r="Y254" s="11">
        <f t="shared" si="26"/>
        <v>93581.58748061469</v>
      </c>
      <c r="Z254" s="12">
        <f t="shared" si="30"/>
        <v>0.03323614365802356</v>
      </c>
      <c r="AA254" s="11">
        <v>93188.0824625812</v>
      </c>
      <c r="AB254" s="18">
        <f t="shared" si="31"/>
        <v>0.004222696804513635</v>
      </c>
      <c r="AC254" s="11">
        <v>92894.47264523407</v>
      </c>
    </row>
    <row r="255" spans="1:29" ht="12.75">
      <c r="A255" s="4" t="s">
        <v>526</v>
      </c>
      <c r="B255" s="4" t="s">
        <v>527</v>
      </c>
      <c r="C255" s="3" t="s">
        <v>514</v>
      </c>
      <c r="D255" s="13">
        <v>448</v>
      </c>
      <c r="E255" s="13">
        <v>67293200</v>
      </c>
      <c r="F255" s="13">
        <v>9977</v>
      </c>
      <c r="G255" s="13">
        <v>1304485000</v>
      </c>
      <c r="H255" s="13">
        <v>0</v>
      </c>
      <c r="I255" s="13">
        <v>0</v>
      </c>
      <c r="J255" s="13">
        <v>0</v>
      </c>
      <c r="K255" s="13">
        <v>0</v>
      </c>
      <c r="L255" s="13">
        <v>1082</v>
      </c>
      <c r="M255" s="13">
        <v>1115678900</v>
      </c>
      <c r="N255" s="13">
        <v>689</v>
      </c>
      <c r="O255" s="13">
        <v>620419500</v>
      </c>
      <c r="P255" s="13">
        <v>221</v>
      </c>
      <c r="Q255" s="13">
        <v>317322700</v>
      </c>
      <c r="R255" s="13">
        <v>172</v>
      </c>
      <c r="S255" s="13">
        <v>177936700</v>
      </c>
      <c r="T255" s="9">
        <f t="shared" si="27"/>
        <v>11507</v>
      </c>
      <c r="U255" s="9">
        <f t="shared" si="28"/>
        <v>2487457100</v>
      </c>
      <c r="V255" s="10">
        <f t="shared" si="29"/>
        <v>0.5244251247589355</v>
      </c>
      <c r="W255" s="11">
        <f t="shared" si="24"/>
        <v>9977</v>
      </c>
      <c r="X255" s="11">
        <f t="shared" si="25"/>
        <v>1482421700</v>
      </c>
      <c r="Y255" s="11">
        <f t="shared" si="26"/>
        <v>130749.2232133908</v>
      </c>
      <c r="Z255" s="12">
        <f t="shared" si="30"/>
        <v>0.07153357539311934</v>
      </c>
      <c r="AA255" s="11">
        <v>129241.45307769929</v>
      </c>
      <c r="AB255" s="18">
        <f t="shared" si="31"/>
        <v>0.011666304423125313</v>
      </c>
      <c r="AC255" s="11">
        <v>127995.32653679217</v>
      </c>
    </row>
    <row r="256" spans="1:29" ht="12.75">
      <c r="A256" s="4" t="s">
        <v>528</v>
      </c>
      <c r="B256" s="4" t="s">
        <v>529</v>
      </c>
      <c r="C256" s="3" t="s">
        <v>514</v>
      </c>
      <c r="D256" s="13">
        <v>216</v>
      </c>
      <c r="E256" s="13">
        <v>79650900</v>
      </c>
      <c r="F256" s="13">
        <v>4587</v>
      </c>
      <c r="G256" s="13">
        <v>752283000</v>
      </c>
      <c r="H256" s="13">
        <v>0</v>
      </c>
      <c r="I256" s="13">
        <v>0</v>
      </c>
      <c r="J256" s="13">
        <v>0</v>
      </c>
      <c r="K256" s="13">
        <v>0</v>
      </c>
      <c r="L256" s="13">
        <v>400</v>
      </c>
      <c r="M256" s="13">
        <v>1689468975</v>
      </c>
      <c r="N256" s="13">
        <v>234</v>
      </c>
      <c r="O256" s="13">
        <v>773621075</v>
      </c>
      <c r="P256" s="13">
        <v>155</v>
      </c>
      <c r="Q256" s="13">
        <v>899011700</v>
      </c>
      <c r="R256" s="13">
        <v>11</v>
      </c>
      <c r="S256" s="13">
        <v>16836200</v>
      </c>
      <c r="T256" s="9">
        <f t="shared" si="27"/>
        <v>5203</v>
      </c>
      <c r="U256" s="9">
        <f t="shared" si="28"/>
        <v>2521402875</v>
      </c>
      <c r="V256" s="10">
        <f t="shared" si="29"/>
        <v>0.2983589046633414</v>
      </c>
      <c r="W256" s="11">
        <f t="shared" si="24"/>
        <v>4587</v>
      </c>
      <c r="X256" s="11">
        <f t="shared" si="25"/>
        <v>769119200</v>
      </c>
      <c r="Y256" s="11">
        <f t="shared" si="26"/>
        <v>164003.27011118378</v>
      </c>
      <c r="Z256" s="12">
        <f t="shared" si="30"/>
        <v>0.006677314508892198</v>
      </c>
      <c r="AA256" s="11">
        <v>159572.34924904729</v>
      </c>
      <c r="AB256" s="18">
        <f t="shared" si="31"/>
        <v>0.02776747276698347</v>
      </c>
      <c r="AC256" s="11">
        <v>158648.59896884108</v>
      </c>
    </row>
    <row r="257" spans="1:29" ht="12.75">
      <c r="A257" s="4" t="s">
        <v>530</v>
      </c>
      <c r="B257" s="4" t="s">
        <v>1158</v>
      </c>
      <c r="C257" s="3" t="s">
        <v>514</v>
      </c>
      <c r="D257" s="13">
        <v>215</v>
      </c>
      <c r="E257" s="13">
        <v>23718600</v>
      </c>
      <c r="F257" s="13">
        <v>5057</v>
      </c>
      <c r="G257" s="13">
        <v>655724800</v>
      </c>
      <c r="H257" s="13">
        <v>0</v>
      </c>
      <c r="I257" s="13">
        <v>0</v>
      </c>
      <c r="J257" s="13">
        <v>0</v>
      </c>
      <c r="K257" s="13">
        <v>0</v>
      </c>
      <c r="L257" s="13">
        <v>2188</v>
      </c>
      <c r="M257" s="13">
        <v>735681100</v>
      </c>
      <c r="N257" s="13">
        <v>1375</v>
      </c>
      <c r="O257" s="13">
        <v>437250400</v>
      </c>
      <c r="P257" s="13">
        <v>102</v>
      </c>
      <c r="Q257" s="13">
        <v>35637100</v>
      </c>
      <c r="R257" s="13">
        <v>711</v>
      </c>
      <c r="S257" s="13">
        <v>262793600</v>
      </c>
      <c r="T257" s="9">
        <f t="shared" si="27"/>
        <v>7460</v>
      </c>
      <c r="U257" s="9">
        <f t="shared" si="28"/>
        <v>1415124500</v>
      </c>
      <c r="V257" s="10">
        <f t="shared" si="29"/>
        <v>0.46336898272908145</v>
      </c>
      <c r="W257" s="11">
        <f t="shared" si="24"/>
        <v>5057</v>
      </c>
      <c r="X257" s="11">
        <f t="shared" si="25"/>
        <v>918518400</v>
      </c>
      <c r="Y257" s="11">
        <f t="shared" si="26"/>
        <v>129666.75894799289</v>
      </c>
      <c r="Z257" s="12">
        <f t="shared" si="30"/>
        <v>0.18570351937232377</v>
      </c>
      <c r="AA257" s="11">
        <v>131460.43654822334</v>
      </c>
      <c r="AB257" s="18">
        <f t="shared" si="31"/>
        <v>-0.013644238885305112</v>
      </c>
      <c r="AC257" s="11">
        <v>131183.42552755584</v>
      </c>
    </row>
    <row r="258" spans="1:29" ht="12.75">
      <c r="A258" s="4" t="s">
        <v>531</v>
      </c>
      <c r="B258" s="4" t="s">
        <v>532</v>
      </c>
      <c r="C258" s="3" t="s">
        <v>514</v>
      </c>
      <c r="D258" s="13">
        <v>216</v>
      </c>
      <c r="E258" s="13">
        <v>90888330</v>
      </c>
      <c r="F258" s="13">
        <v>2486</v>
      </c>
      <c r="G258" s="13">
        <v>508320740</v>
      </c>
      <c r="H258" s="13">
        <v>0</v>
      </c>
      <c r="I258" s="13">
        <v>0</v>
      </c>
      <c r="J258" s="13">
        <v>0</v>
      </c>
      <c r="K258" s="13">
        <v>0</v>
      </c>
      <c r="L258" s="13">
        <v>216</v>
      </c>
      <c r="M258" s="13">
        <v>438166653</v>
      </c>
      <c r="N258" s="13">
        <v>69</v>
      </c>
      <c r="O258" s="13">
        <v>321561303</v>
      </c>
      <c r="P258" s="13">
        <v>25</v>
      </c>
      <c r="Q258" s="13">
        <v>58565700</v>
      </c>
      <c r="R258" s="13">
        <v>122</v>
      </c>
      <c r="S258" s="13">
        <v>58039650</v>
      </c>
      <c r="T258" s="9">
        <f t="shared" si="27"/>
        <v>2918</v>
      </c>
      <c r="U258" s="9">
        <f t="shared" si="28"/>
        <v>1037375723</v>
      </c>
      <c r="V258" s="10">
        <f t="shared" si="29"/>
        <v>0.4900063966505605</v>
      </c>
      <c r="W258" s="11">
        <f aca="true" t="shared" si="32" ref="W258:W321">F258+H258</f>
        <v>2486</v>
      </c>
      <c r="X258" s="11">
        <f aca="true" t="shared" si="33" ref="X258:X321">G258+I258+S258</f>
        <v>566360390</v>
      </c>
      <c r="Y258" s="11">
        <f aca="true" t="shared" si="34" ref="Y258:Y321">(G258+I258)/W258</f>
        <v>204473.34674175383</v>
      </c>
      <c r="Z258" s="12">
        <f t="shared" si="30"/>
        <v>0.05594853312371182</v>
      </c>
      <c r="AA258" s="11">
        <v>195791.90827190827</v>
      </c>
      <c r="AB258" s="18">
        <f t="shared" si="31"/>
        <v>0.0443401289995556</v>
      </c>
      <c r="AC258" s="11">
        <v>184836.12076095946</v>
      </c>
    </row>
    <row r="259" spans="1:29" ht="12.75">
      <c r="A259" s="4" t="s">
        <v>533</v>
      </c>
      <c r="B259" s="4" t="s">
        <v>534</v>
      </c>
      <c r="C259" s="3" t="s">
        <v>514</v>
      </c>
      <c r="D259" s="13">
        <v>448</v>
      </c>
      <c r="E259" s="13">
        <v>38271700</v>
      </c>
      <c r="F259" s="13">
        <v>3982</v>
      </c>
      <c r="G259" s="13">
        <v>430842600</v>
      </c>
      <c r="H259" s="13">
        <v>0</v>
      </c>
      <c r="I259" s="13">
        <v>0</v>
      </c>
      <c r="J259" s="13">
        <v>0</v>
      </c>
      <c r="K259" s="13">
        <v>0</v>
      </c>
      <c r="L259" s="13">
        <v>1306</v>
      </c>
      <c r="M259" s="13">
        <v>472590100</v>
      </c>
      <c r="N259" s="13">
        <v>741</v>
      </c>
      <c r="O259" s="13">
        <v>238613600</v>
      </c>
      <c r="P259" s="13">
        <v>159</v>
      </c>
      <c r="Q259" s="13">
        <v>45198300</v>
      </c>
      <c r="R259" s="13">
        <v>406</v>
      </c>
      <c r="S259" s="13">
        <v>188778200</v>
      </c>
      <c r="T259" s="9">
        <f aca="true" t="shared" si="35" ref="T259:T322">R259+P259+N259+J259+H259+F259+D259</f>
        <v>5736</v>
      </c>
      <c r="U259" s="9">
        <f aca="true" t="shared" si="36" ref="U259:U322">S259+Q259+O259+K259+I259+G259+E259</f>
        <v>941704400</v>
      </c>
      <c r="V259" s="10">
        <f aca="true" t="shared" si="37" ref="V259:V322">(G259+I259)/U259</f>
        <v>0.45751363166615766</v>
      </c>
      <c r="W259" s="11">
        <f t="shared" si="32"/>
        <v>3982</v>
      </c>
      <c r="X259" s="11">
        <f t="shared" si="33"/>
        <v>619620800</v>
      </c>
      <c r="Y259" s="11">
        <f t="shared" si="34"/>
        <v>108197.53892516323</v>
      </c>
      <c r="Z259" s="12">
        <f aca="true" t="shared" si="38" ref="Z259:Z322">S259/U259</f>
        <v>0.2004643920109113</v>
      </c>
      <c r="AA259" s="11">
        <v>106622.43379571248</v>
      </c>
      <c r="AB259" s="18">
        <f aca="true" t="shared" si="39" ref="AB259:AB322">(Y259-AA259)/AA259</f>
        <v>0.014772736593770075</v>
      </c>
      <c r="AC259" s="11">
        <v>105955.87341772152</v>
      </c>
    </row>
    <row r="260" spans="1:29" ht="12.75">
      <c r="A260" s="4" t="s">
        <v>535</v>
      </c>
      <c r="B260" s="4" t="s">
        <v>536</v>
      </c>
      <c r="C260" s="3" t="s">
        <v>537</v>
      </c>
      <c r="D260" s="13">
        <v>270</v>
      </c>
      <c r="E260" s="13">
        <v>42729100</v>
      </c>
      <c r="F260" s="13">
        <v>1406</v>
      </c>
      <c r="G260" s="13">
        <v>591260800</v>
      </c>
      <c r="H260" s="13">
        <v>240</v>
      </c>
      <c r="I260" s="13">
        <v>102581300</v>
      </c>
      <c r="J260" s="13">
        <v>368</v>
      </c>
      <c r="K260" s="13">
        <v>4053249</v>
      </c>
      <c r="L260" s="13">
        <v>35</v>
      </c>
      <c r="M260" s="13">
        <v>24307588</v>
      </c>
      <c r="N260" s="13">
        <v>31</v>
      </c>
      <c r="O260" s="13">
        <v>21353888</v>
      </c>
      <c r="P260" s="13">
        <v>3</v>
      </c>
      <c r="Q260" s="13">
        <v>2534800</v>
      </c>
      <c r="R260" s="13">
        <v>1</v>
      </c>
      <c r="S260" s="13">
        <v>418900</v>
      </c>
      <c r="T260" s="9">
        <f t="shared" si="35"/>
        <v>2319</v>
      </c>
      <c r="U260" s="9">
        <f t="shared" si="36"/>
        <v>764932037</v>
      </c>
      <c r="V260" s="10">
        <f t="shared" si="37"/>
        <v>0.9070637212701813</v>
      </c>
      <c r="W260" s="11">
        <f t="shared" si="32"/>
        <v>1646</v>
      </c>
      <c r="X260" s="11">
        <f t="shared" si="33"/>
        <v>694261000</v>
      </c>
      <c r="Y260" s="11">
        <f t="shared" si="34"/>
        <v>421532.26002430136</v>
      </c>
      <c r="Z260" s="12">
        <f t="shared" si="38"/>
        <v>0.0005476303511131407</v>
      </c>
      <c r="AA260" s="11">
        <v>413923.6631837738</v>
      </c>
      <c r="AB260" s="18">
        <f t="shared" si="39"/>
        <v>0.018381642600484728</v>
      </c>
      <c r="AC260" s="11">
        <v>328266.56278538815</v>
      </c>
    </row>
    <row r="261" spans="1:29" ht="12.75">
      <c r="A261" s="4" t="s">
        <v>538</v>
      </c>
      <c r="B261" s="4" t="s">
        <v>539</v>
      </c>
      <c r="C261" s="3" t="s">
        <v>537</v>
      </c>
      <c r="D261" s="13">
        <v>158</v>
      </c>
      <c r="E261" s="13">
        <v>7833000</v>
      </c>
      <c r="F261" s="13">
        <v>1265</v>
      </c>
      <c r="G261" s="13">
        <v>443400600</v>
      </c>
      <c r="H261" s="13">
        <v>128</v>
      </c>
      <c r="I261" s="13">
        <v>39672300</v>
      </c>
      <c r="J261" s="13">
        <v>220</v>
      </c>
      <c r="K261" s="13">
        <v>1972128</v>
      </c>
      <c r="L261" s="13">
        <v>31</v>
      </c>
      <c r="M261" s="13">
        <v>29423800</v>
      </c>
      <c r="N261" s="13">
        <v>24</v>
      </c>
      <c r="O261" s="13">
        <v>21090800</v>
      </c>
      <c r="P261" s="13">
        <v>7</v>
      </c>
      <c r="Q261" s="13">
        <v>8333000</v>
      </c>
      <c r="R261" s="13">
        <v>0</v>
      </c>
      <c r="S261" s="13">
        <v>0</v>
      </c>
      <c r="T261" s="9">
        <f t="shared" si="35"/>
        <v>1802</v>
      </c>
      <c r="U261" s="9">
        <f t="shared" si="36"/>
        <v>522301828</v>
      </c>
      <c r="V261" s="10">
        <f t="shared" si="37"/>
        <v>0.9248922253436953</v>
      </c>
      <c r="W261" s="11">
        <f t="shared" si="32"/>
        <v>1393</v>
      </c>
      <c r="X261" s="11">
        <f t="shared" si="33"/>
        <v>483072900</v>
      </c>
      <c r="Y261" s="11">
        <f t="shared" si="34"/>
        <v>346786.00143575016</v>
      </c>
      <c r="Z261" s="12">
        <f t="shared" si="38"/>
        <v>0</v>
      </c>
      <c r="AA261" s="11">
        <v>346083.39324227173</v>
      </c>
      <c r="AB261" s="18">
        <f t="shared" si="39"/>
        <v>0.002030170205209985</v>
      </c>
      <c r="AC261" s="11">
        <v>297614.25727826677</v>
      </c>
    </row>
    <row r="262" spans="1:29" ht="12.75">
      <c r="A262" s="4" t="s">
        <v>540</v>
      </c>
      <c r="B262" s="4" t="s">
        <v>541</v>
      </c>
      <c r="C262" s="3" t="s">
        <v>537</v>
      </c>
      <c r="D262" s="13">
        <v>34</v>
      </c>
      <c r="E262" s="13">
        <v>837900</v>
      </c>
      <c r="F262" s="13">
        <v>314</v>
      </c>
      <c r="G262" s="13">
        <v>95067400</v>
      </c>
      <c r="H262" s="13">
        <v>2</v>
      </c>
      <c r="I262" s="13">
        <v>879900</v>
      </c>
      <c r="J262" s="13">
        <v>7</v>
      </c>
      <c r="K262" s="13">
        <v>127100</v>
      </c>
      <c r="L262" s="13">
        <v>30</v>
      </c>
      <c r="M262" s="13">
        <v>25018200</v>
      </c>
      <c r="N262" s="13">
        <v>22</v>
      </c>
      <c r="O262" s="13">
        <v>18963800</v>
      </c>
      <c r="P262" s="13">
        <v>5</v>
      </c>
      <c r="Q262" s="13">
        <v>4850500</v>
      </c>
      <c r="R262" s="13">
        <v>3</v>
      </c>
      <c r="S262" s="13">
        <v>1203900</v>
      </c>
      <c r="T262" s="9">
        <f t="shared" si="35"/>
        <v>387</v>
      </c>
      <c r="U262" s="9">
        <f t="shared" si="36"/>
        <v>121930500</v>
      </c>
      <c r="V262" s="10">
        <f t="shared" si="37"/>
        <v>0.7869015545741221</v>
      </c>
      <c r="W262" s="11">
        <f t="shared" si="32"/>
        <v>316</v>
      </c>
      <c r="X262" s="11">
        <f t="shared" si="33"/>
        <v>97151200</v>
      </c>
      <c r="Y262" s="11">
        <f t="shared" si="34"/>
        <v>303630.69620253163</v>
      </c>
      <c r="Z262" s="12">
        <f t="shared" si="38"/>
        <v>0.009873657534415096</v>
      </c>
      <c r="AA262" s="11">
        <v>147586.4779874214</v>
      </c>
      <c r="AB262" s="18">
        <f t="shared" si="39"/>
        <v>1.057307013101903</v>
      </c>
      <c r="AC262" s="11">
        <v>143711.1801242236</v>
      </c>
    </row>
    <row r="263" spans="1:29" ht="12.75">
      <c r="A263" s="4" t="s">
        <v>542</v>
      </c>
      <c r="B263" s="4" t="s">
        <v>543</v>
      </c>
      <c r="C263" s="3" t="s">
        <v>537</v>
      </c>
      <c r="D263" s="13">
        <v>64</v>
      </c>
      <c r="E263" s="13">
        <v>2924500</v>
      </c>
      <c r="F263" s="13">
        <v>385</v>
      </c>
      <c r="G263" s="13">
        <v>140218500</v>
      </c>
      <c r="H263" s="13">
        <v>7</v>
      </c>
      <c r="I263" s="13">
        <v>2521300</v>
      </c>
      <c r="J263" s="13">
        <v>22</v>
      </c>
      <c r="K263" s="13">
        <v>31208</v>
      </c>
      <c r="L263" s="13">
        <v>32</v>
      </c>
      <c r="M263" s="13">
        <v>15475500</v>
      </c>
      <c r="N263" s="13">
        <v>29</v>
      </c>
      <c r="O263" s="13">
        <v>14603700</v>
      </c>
      <c r="P263" s="13">
        <v>1</v>
      </c>
      <c r="Q263" s="13">
        <v>396100</v>
      </c>
      <c r="R263" s="13">
        <v>2</v>
      </c>
      <c r="S263" s="13">
        <v>475700</v>
      </c>
      <c r="T263" s="9">
        <f t="shared" si="35"/>
        <v>510</v>
      </c>
      <c r="U263" s="9">
        <f t="shared" si="36"/>
        <v>161171008</v>
      </c>
      <c r="V263" s="10">
        <f t="shared" si="37"/>
        <v>0.8856419139601087</v>
      </c>
      <c r="W263" s="11">
        <f t="shared" si="32"/>
        <v>392</v>
      </c>
      <c r="X263" s="11">
        <f t="shared" si="33"/>
        <v>143215500</v>
      </c>
      <c r="Y263" s="11">
        <f t="shared" si="34"/>
        <v>364132.14285714284</v>
      </c>
      <c r="Z263" s="12">
        <f t="shared" si="38"/>
        <v>0.0029515233906088124</v>
      </c>
      <c r="AA263" s="11">
        <v>199107.14285714287</v>
      </c>
      <c r="AB263" s="18">
        <f t="shared" si="39"/>
        <v>0.8288251121076231</v>
      </c>
      <c r="AC263" s="11">
        <v>187884.87593052108</v>
      </c>
    </row>
    <row r="264" spans="1:29" ht="12.75">
      <c r="A264" s="4" t="s">
        <v>544</v>
      </c>
      <c r="B264" s="4" t="s">
        <v>545</v>
      </c>
      <c r="C264" s="3" t="s">
        <v>537</v>
      </c>
      <c r="D264" s="13">
        <v>39</v>
      </c>
      <c r="E264" s="13">
        <v>4048000</v>
      </c>
      <c r="F264" s="13">
        <v>854</v>
      </c>
      <c r="G264" s="13">
        <v>308688000</v>
      </c>
      <c r="H264" s="13">
        <v>1</v>
      </c>
      <c r="I264" s="13">
        <v>210300</v>
      </c>
      <c r="J264" s="13">
        <v>4</v>
      </c>
      <c r="K264" s="13">
        <v>73800</v>
      </c>
      <c r="L264" s="13">
        <v>132</v>
      </c>
      <c r="M264" s="13">
        <v>88536700</v>
      </c>
      <c r="N264" s="13">
        <v>124</v>
      </c>
      <c r="O264" s="13">
        <v>81165500</v>
      </c>
      <c r="P264" s="13">
        <v>0</v>
      </c>
      <c r="Q264" s="13">
        <v>0</v>
      </c>
      <c r="R264" s="13">
        <v>8</v>
      </c>
      <c r="S264" s="13">
        <v>7371200</v>
      </c>
      <c r="T264" s="9">
        <f t="shared" si="35"/>
        <v>1030</v>
      </c>
      <c r="U264" s="9">
        <f t="shared" si="36"/>
        <v>401556800</v>
      </c>
      <c r="V264" s="10">
        <f t="shared" si="37"/>
        <v>0.7692518219091297</v>
      </c>
      <c r="W264" s="11">
        <f t="shared" si="32"/>
        <v>855</v>
      </c>
      <c r="X264" s="11">
        <f t="shared" si="33"/>
        <v>316269500</v>
      </c>
      <c r="Y264" s="11">
        <f t="shared" si="34"/>
        <v>361284.56140350876</v>
      </c>
      <c r="Z264" s="12">
        <f t="shared" si="38"/>
        <v>0.01835655628294677</v>
      </c>
      <c r="AA264" s="11">
        <v>321998.7134502924</v>
      </c>
      <c r="AB264" s="18">
        <f t="shared" si="39"/>
        <v>0.12200622646053207</v>
      </c>
      <c r="AC264" s="11">
        <v>271447.1478463329</v>
      </c>
    </row>
    <row r="265" spans="1:29" ht="12.75">
      <c r="A265" s="4" t="s">
        <v>546</v>
      </c>
      <c r="B265" s="4" t="s">
        <v>547</v>
      </c>
      <c r="C265" s="3" t="s">
        <v>537</v>
      </c>
      <c r="D265" s="13">
        <v>191</v>
      </c>
      <c r="E265" s="13">
        <v>21548100</v>
      </c>
      <c r="F265" s="13">
        <v>4322</v>
      </c>
      <c r="G265" s="13">
        <v>2067886100</v>
      </c>
      <c r="H265" s="13">
        <v>135</v>
      </c>
      <c r="I265" s="13">
        <v>69249700</v>
      </c>
      <c r="J265" s="13">
        <v>228</v>
      </c>
      <c r="K265" s="13">
        <v>2609800</v>
      </c>
      <c r="L265" s="13">
        <v>268</v>
      </c>
      <c r="M265" s="13">
        <v>407503700</v>
      </c>
      <c r="N265" s="13">
        <v>255</v>
      </c>
      <c r="O265" s="13">
        <v>226528300</v>
      </c>
      <c r="P265" s="13">
        <v>9</v>
      </c>
      <c r="Q265" s="13">
        <v>162969600</v>
      </c>
      <c r="R265" s="13">
        <v>4</v>
      </c>
      <c r="S265" s="13">
        <v>18005800</v>
      </c>
      <c r="T265" s="9">
        <f t="shared" si="35"/>
        <v>5144</v>
      </c>
      <c r="U265" s="9">
        <f t="shared" si="36"/>
        <v>2568797400</v>
      </c>
      <c r="V265" s="10">
        <f t="shared" si="37"/>
        <v>0.8319596555181814</v>
      </c>
      <c r="W265" s="11">
        <f t="shared" si="32"/>
        <v>4457</v>
      </c>
      <c r="X265" s="11">
        <f t="shared" si="33"/>
        <v>2155141600</v>
      </c>
      <c r="Y265" s="11">
        <f t="shared" si="34"/>
        <v>479500.964774512</v>
      </c>
      <c r="Z265" s="12">
        <f t="shared" si="38"/>
        <v>0.007009427835764704</v>
      </c>
      <c r="AA265" s="11">
        <v>363333.67346938775</v>
      </c>
      <c r="AB265" s="18">
        <f t="shared" si="39"/>
        <v>0.31972619051757606</v>
      </c>
      <c r="AC265" s="11">
        <v>337868.0270574972</v>
      </c>
    </row>
    <row r="266" spans="1:29" ht="12.75">
      <c r="A266" s="4" t="s">
        <v>548</v>
      </c>
      <c r="B266" s="4" t="s">
        <v>549</v>
      </c>
      <c r="C266" s="3" t="s">
        <v>537</v>
      </c>
      <c r="D266" s="13">
        <v>127</v>
      </c>
      <c r="E266" s="13">
        <v>11581520</v>
      </c>
      <c r="F266" s="13">
        <v>1284</v>
      </c>
      <c r="G266" s="13">
        <v>576921700</v>
      </c>
      <c r="H266" s="13">
        <v>475</v>
      </c>
      <c r="I266" s="13">
        <v>263087700</v>
      </c>
      <c r="J266" s="13">
        <v>707</v>
      </c>
      <c r="K266" s="13">
        <v>6671500</v>
      </c>
      <c r="L266" s="13">
        <v>46</v>
      </c>
      <c r="M266" s="13">
        <v>28343300</v>
      </c>
      <c r="N266" s="13">
        <v>34</v>
      </c>
      <c r="O266" s="13">
        <v>18552800</v>
      </c>
      <c r="P266" s="13">
        <v>10</v>
      </c>
      <c r="Q266" s="13">
        <v>8724800</v>
      </c>
      <c r="R266" s="13">
        <v>2</v>
      </c>
      <c r="S266" s="13">
        <v>1065700</v>
      </c>
      <c r="T266" s="9">
        <f t="shared" si="35"/>
        <v>2639</v>
      </c>
      <c r="U266" s="9">
        <f t="shared" si="36"/>
        <v>886605720</v>
      </c>
      <c r="V266" s="10">
        <f t="shared" si="37"/>
        <v>0.9474441468751182</v>
      </c>
      <c r="W266" s="11">
        <f t="shared" si="32"/>
        <v>1759</v>
      </c>
      <c r="X266" s="11">
        <f t="shared" si="33"/>
        <v>841075100</v>
      </c>
      <c r="Y266" s="11">
        <f t="shared" si="34"/>
        <v>477549.4030699261</v>
      </c>
      <c r="Z266" s="12">
        <f t="shared" si="38"/>
        <v>0.0012019999149114446</v>
      </c>
      <c r="AA266" s="11">
        <v>473291.4857142857</v>
      </c>
      <c r="AB266" s="18">
        <f t="shared" si="39"/>
        <v>0.008996395422610206</v>
      </c>
      <c r="AC266" s="11">
        <v>245664.50304259636</v>
      </c>
    </row>
    <row r="267" spans="1:29" ht="12.75">
      <c r="A267" s="4" t="s">
        <v>550</v>
      </c>
      <c r="B267" s="4" t="s">
        <v>551</v>
      </c>
      <c r="C267" s="3" t="s">
        <v>537</v>
      </c>
      <c r="D267" s="13">
        <v>180</v>
      </c>
      <c r="E267" s="13">
        <v>16372100</v>
      </c>
      <c r="F267" s="13">
        <v>1211</v>
      </c>
      <c r="G267" s="13">
        <v>515711800</v>
      </c>
      <c r="H267" s="13">
        <v>253</v>
      </c>
      <c r="I267" s="13">
        <v>139440600</v>
      </c>
      <c r="J267" s="13">
        <v>422</v>
      </c>
      <c r="K267" s="13">
        <v>4924161</v>
      </c>
      <c r="L267" s="13">
        <v>66</v>
      </c>
      <c r="M267" s="13">
        <v>106592061</v>
      </c>
      <c r="N267" s="13">
        <v>61</v>
      </c>
      <c r="O267" s="13">
        <v>104403461</v>
      </c>
      <c r="P267" s="13">
        <v>0</v>
      </c>
      <c r="Q267" s="13">
        <v>0</v>
      </c>
      <c r="R267" s="13">
        <v>5</v>
      </c>
      <c r="S267" s="13">
        <v>2188600</v>
      </c>
      <c r="T267" s="9">
        <f t="shared" si="35"/>
        <v>2132</v>
      </c>
      <c r="U267" s="9">
        <f t="shared" si="36"/>
        <v>783040722</v>
      </c>
      <c r="V267" s="10">
        <f t="shared" si="37"/>
        <v>0.8366773037379786</v>
      </c>
      <c r="W267" s="11">
        <f t="shared" si="32"/>
        <v>1464</v>
      </c>
      <c r="X267" s="11">
        <f t="shared" si="33"/>
        <v>657341000</v>
      </c>
      <c r="Y267" s="11">
        <f t="shared" si="34"/>
        <v>447508.4699453552</v>
      </c>
      <c r="Z267" s="12">
        <f t="shared" si="38"/>
        <v>0.002795001509512809</v>
      </c>
      <c r="AA267" s="11">
        <v>448867.41957563313</v>
      </c>
      <c r="AB267" s="18">
        <f t="shared" si="39"/>
        <v>-0.0030275078364179423</v>
      </c>
      <c r="AC267" s="11">
        <v>171287.8587088916</v>
      </c>
    </row>
    <row r="268" spans="1:29" ht="12.75">
      <c r="A268" s="4" t="s">
        <v>552</v>
      </c>
      <c r="B268" s="4" t="s">
        <v>553</v>
      </c>
      <c r="C268" s="3" t="s">
        <v>537</v>
      </c>
      <c r="D268" s="13">
        <v>38</v>
      </c>
      <c r="E268" s="13">
        <v>4568800</v>
      </c>
      <c r="F268" s="13">
        <v>845</v>
      </c>
      <c r="G268" s="13">
        <v>234695900</v>
      </c>
      <c r="H268" s="13">
        <v>0</v>
      </c>
      <c r="I268" s="13">
        <v>0</v>
      </c>
      <c r="J268" s="13">
        <v>0</v>
      </c>
      <c r="K268" s="13">
        <v>0</v>
      </c>
      <c r="L268" s="13">
        <v>235</v>
      </c>
      <c r="M268" s="13">
        <v>240832200</v>
      </c>
      <c r="N268" s="13">
        <v>223</v>
      </c>
      <c r="O268" s="13">
        <v>197857700</v>
      </c>
      <c r="P268" s="13">
        <v>2</v>
      </c>
      <c r="Q268" s="13">
        <v>3100400</v>
      </c>
      <c r="R268" s="13">
        <v>10</v>
      </c>
      <c r="S268" s="13">
        <v>39874100</v>
      </c>
      <c r="T268" s="9">
        <f t="shared" si="35"/>
        <v>1118</v>
      </c>
      <c r="U268" s="9">
        <f t="shared" si="36"/>
        <v>480096900</v>
      </c>
      <c r="V268" s="10">
        <f t="shared" si="37"/>
        <v>0.4888511048498751</v>
      </c>
      <c r="W268" s="11">
        <f t="shared" si="32"/>
        <v>845</v>
      </c>
      <c r="X268" s="11">
        <f t="shared" si="33"/>
        <v>274570000</v>
      </c>
      <c r="Y268" s="11">
        <f t="shared" si="34"/>
        <v>277746.62721893494</v>
      </c>
      <c r="Z268" s="12">
        <f t="shared" si="38"/>
        <v>0.0830542750848839</v>
      </c>
      <c r="AA268" s="11">
        <v>246616.09467455623</v>
      </c>
      <c r="AB268" s="18">
        <f t="shared" si="39"/>
        <v>0.12623074169372328</v>
      </c>
      <c r="AC268" s="11">
        <v>197473.41920374706</v>
      </c>
    </row>
    <row r="269" spans="1:29" ht="12.75">
      <c r="A269" s="4" t="s">
        <v>554</v>
      </c>
      <c r="B269" s="4" t="s">
        <v>475</v>
      </c>
      <c r="C269" s="3" t="s">
        <v>537</v>
      </c>
      <c r="D269" s="13">
        <v>70</v>
      </c>
      <c r="E269" s="13">
        <v>6760100</v>
      </c>
      <c r="F269" s="13">
        <v>871</v>
      </c>
      <c r="G269" s="13">
        <v>367051600</v>
      </c>
      <c r="H269" s="13">
        <v>251</v>
      </c>
      <c r="I269" s="13">
        <v>112912500</v>
      </c>
      <c r="J269" s="13">
        <v>393</v>
      </c>
      <c r="K269" s="13">
        <v>4188743</v>
      </c>
      <c r="L269" s="13">
        <v>32</v>
      </c>
      <c r="M269" s="13">
        <v>44019600</v>
      </c>
      <c r="N269" s="13">
        <v>23</v>
      </c>
      <c r="O269" s="13">
        <v>39060500</v>
      </c>
      <c r="P269" s="13">
        <v>6</v>
      </c>
      <c r="Q269" s="13">
        <v>3712400</v>
      </c>
      <c r="R269" s="13">
        <v>3</v>
      </c>
      <c r="S269" s="13">
        <v>1246700</v>
      </c>
      <c r="T269" s="9">
        <f t="shared" si="35"/>
        <v>1617</v>
      </c>
      <c r="U269" s="9">
        <f t="shared" si="36"/>
        <v>534932543</v>
      </c>
      <c r="V269" s="10">
        <f t="shared" si="37"/>
        <v>0.8972422902302282</v>
      </c>
      <c r="W269" s="11">
        <f t="shared" si="32"/>
        <v>1122</v>
      </c>
      <c r="X269" s="11">
        <f t="shared" si="33"/>
        <v>481210800</v>
      </c>
      <c r="Y269" s="11">
        <f t="shared" si="34"/>
        <v>427775.49019607843</v>
      </c>
      <c r="Z269" s="12">
        <f t="shared" si="38"/>
        <v>0.0023305742309269076</v>
      </c>
      <c r="AA269" s="11">
        <v>424370.6678700361</v>
      </c>
      <c r="AB269" s="18">
        <f t="shared" si="39"/>
        <v>0.008023227295919214</v>
      </c>
      <c r="AC269" s="11">
        <v>290111.1492418196</v>
      </c>
    </row>
    <row r="270" spans="1:29" ht="12.75">
      <c r="A270" s="4" t="s">
        <v>555</v>
      </c>
      <c r="B270" s="4" t="s">
        <v>556</v>
      </c>
      <c r="C270" s="3" t="s">
        <v>537</v>
      </c>
      <c r="D270" s="13">
        <v>46</v>
      </c>
      <c r="E270" s="13">
        <v>2617100</v>
      </c>
      <c r="F270" s="13">
        <v>415</v>
      </c>
      <c r="G270" s="13">
        <v>108765800</v>
      </c>
      <c r="H270" s="13">
        <v>2</v>
      </c>
      <c r="I270" s="13">
        <v>898600</v>
      </c>
      <c r="J270" s="13">
        <v>8</v>
      </c>
      <c r="K270" s="13">
        <v>76805</v>
      </c>
      <c r="L270" s="13">
        <v>77</v>
      </c>
      <c r="M270" s="13">
        <v>37260250</v>
      </c>
      <c r="N270" s="13">
        <v>61</v>
      </c>
      <c r="O270" s="13">
        <v>26699600</v>
      </c>
      <c r="P270" s="13">
        <v>6</v>
      </c>
      <c r="Q270" s="13">
        <v>3726350</v>
      </c>
      <c r="R270" s="13">
        <v>10</v>
      </c>
      <c r="S270" s="13">
        <v>6834300</v>
      </c>
      <c r="T270" s="9">
        <f t="shared" si="35"/>
        <v>548</v>
      </c>
      <c r="U270" s="9">
        <f t="shared" si="36"/>
        <v>149618555</v>
      </c>
      <c r="V270" s="10">
        <f t="shared" si="37"/>
        <v>0.7329598925748213</v>
      </c>
      <c r="W270" s="11">
        <f t="shared" si="32"/>
        <v>417</v>
      </c>
      <c r="X270" s="11">
        <f t="shared" si="33"/>
        <v>116498700</v>
      </c>
      <c r="Y270" s="11">
        <f t="shared" si="34"/>
        <v>262984.1726618705</v>
      </c>
      <c r="Z270" s="12">
        <f t="shared" si="38"/>
        <v>0.045678158033273346</v>
      </c>
      <c r="AA270" s="11">
        <v>262101.92307692306</v>
      </c>
      <c r="AB270" s="18">
        <f t="shared" si="39"/>
        <v>0.0033660553672797524</v>
      </c>
      <c r="AC270" s="11">
        <v>258603.58333333334</v>
      </c>
    </row>
    <row r="271" spans="1:29" ht="12.75">
      <c r="A271" s="4" t="s">
        <v>557</v>
      </c>
      <c r="B271" s="4" t="s">
        <v>558</v>
      </c>
      <c r="C271" s="3" t="s">
        <v>537</v>
      </c>
      <c r="D271" s="13">
        <v>42</v>
      </c>
      <c r="E271" s="13">
        <v>1328003</v>
      </c>
      <c r="F271" s="13">
        <v>709</v>
      </c>
      <c r="G271" s="13">
        <v>129175900</v>
      </c>
      <c r="H271" s="13">
        <v>8</v>
      </c>
      <c r="I271" s="13">
        <v>1914700</v>
      </c>
      <c r="J271" s="13">
        <v>15</v>
      </c>
      <c r="K271" s="13">
        <v>50937</v>
      </c>
      <c r="L271" s="13">
        <v>20</v>
      </c>
      <c r="M271" s="13">
        <v>6271400</v>
      </c>
      <c r="N271" s="13">
        <v>16</v>
      </c>
      <c r="O271" s="13">
        <v>4822800</v>
      </c>
      <c r="P271" s="13">
        <v>1</v>
      </c>
      <c r="Q271" s="13">
        <v>568600</v>
      </c>
      <c r="R271" s="13">
        <v>3</v>
      </c>
      <c r="S271" s="13">
        <v>880000</v>
      </c>
      <c r="T271" s="9">
        <f t="shared" si="35"/>
        <v>794</v>
      </c>
      <c r="U271" s="9">
        <f t="shared" si="36"/>
        <v>138740940</v>
      </c>
      <c r="V271" s="10">
        <f t="shared" si="37"/>
        <v>0.9448588138439886</v>
      </c>
      <c r="W271" s="11">
        <f t="shared" si="32"/>
        <v>717</v>
      </c>
      <c r="X271" s="11">
        <f t="shared" si="33"/>
        <v>131970600</v>
      </c>
      <c r="Y271" s="11">
        <f t="shared" si="34"/>
        <v>182832.0781032078</v>
      </c>
      <c r="Z271" s="12">
        <f t="shared" si="38"/>
        <v>0.006342756507199677</v>
      </c>
      <c r="AA271" s="11">
        <v>183027.01949860723</v>
      </c>
      <c r="AB271" s="18">
        <f t="shared" si="39"/>
        <v>-0.0010650962679360357</v>
      </c>
      <c r="AC271" s="11">
        <v>178303.56827586208</v>
      </c>
    </row>
    <row r="272" spans="1:29" ht="12.75">
      <c r="A272" s="4" t="s">
        <v>559</v>
      </c>
      <c r="B272" s="4" t="s">
        <v>560</v>
      </c>
      <c r="C272" s="3" t="s">
        <v>537</v>
      </c>
      <c r="D272" s="13">
        <v>71</v>
      </c>
      <c r="E272" s="13">
        <v>6677151</v>
      </c>
      <c r="F272" s="13">
        <v>434</v>
      </c>
      <c r="G272" s="13">
        <v>123097485</v>
      </c>
      <c r="H272" s="13">
        <v>8</v>
      </c>
      <c r="I272" s="13">
        <v>3725800</v>
      </c>
      <c r="J272" s="13">
        <v>18</v>
      </c>
      <c r="K272" s="13">
        <v>106874</v>
      </c>
      <c r="L272" s="13">
        <v>23</v>
      </c>
      <c r="M272" s="13">
        <v>9596450</v>
      </c>
      <c r="N272" s="13">
        <v>18</v>
      </c>
      <c r="O272" s="13">
        <v>5839150</v>
      </c>
      <c r="P272" s="13">
        <v>2</v>
      </c>
      <c r="Q272" s="13">
        <v>1011500</v>
      </c>
      <c r="R272" s="13">
        <v>3</v>
      </c>
      <c r="S272" s="13">
        <v>2745800</v>
      </c>
      <c r="T272" s="9">
        <f t="shared" si="35"/>
        <v>554</v>
      </c>
      <c r="U272" s="9">
        <f t="shared" si="36"/>
        <v>143203760</v>
      </c>
      <c r="V272" s="10">
        <f t="shared" si="37"/>
        <v>0.8856142115262895</v>
      </c>
      <c r="W272" s="11">
        <f t="shared" si="32"/>
        <v>442</v>
      </c>
      <c r="X272" s="11">
        <f t="shared" si="33"/>
        <v>129569085</v>
      </c>
      <c r="Y272" s="11">
        <f t="shared" si="34"/>
        <v>286930.50904977374</v>
      </c>
      <c r="Z272" s="12">
        <f t="shared" si="38"/>
        <v>0.019174077552153657</v>
      </c>
      <c r="AA272" s="11">
        <v>133253.75854214124</v>
      </c>
      <c r="AB272" s="18">
        <f t="shared" si="39"/>
        <v>1.153263909318044</v>
      </c>
      <c r="AC272" s="11">
        <v>126689.91982182628</v>
      </c>
    </row>
    <row r="273" spans="1:29" ht="12.75">
      <c r="A273" s="4" t="s">
        <v>561</v>
      </c>
      <c r="B273" s="4" t="s">
        <v>562</v>
      </c>
      <c r="C273" s="3" t="s">
        <v>537</v>
      </c>
      <c r="D273" s="13">
        <v>91</v>
      </c>
      <c r="E273" s="13">
        <v>4372900</v>
      </c>
      <c r="F273" s="13">
        <v>1331</v>
      </c>
      <c r="G273" s="13">
        <v>348097300</v>
      </c>
      <c r="H273" s="13">
        <v>3</v>
      </c>
      <c r="I273" s="13">
        <v>1084200</v>
      </c>
      <c r="J273" s="13">
        <v>9</v>
      </c>
      <c r="K273" s="13">
        <v>19100</v>
      </c>
      <c r="L273" s="13">
        <v>45</v>
      </c>
      <c r="M273" s="13">
        <v>25239100</v>
      </c>
      <c r="N273" s="13">
        <v>28</v>
      </c>
      <c r="O273" s="13">
        <v>10813500</v>
      </c>
      <c r="P273" s="13">
        <v>8</v>
      </c>
      <c r="Q273" s="13">
        <v>10554700</v>
      </c>
      <c r="R273" s="13">
        <v>9</v>
      </c>
      <c r="S273" s="13">
        <v>3870900</v>
      </c>
      <c r="T273" s="9">
        <f t="shared" si="35"/>
        <v>1479</v>
      </c>
      <c r="U273" s="9">
        <f t="shared" si="36"/>
        <v>378812600</v>
      </c>
      <c r="V273" s="10">
        <f t="shared" si="37"/>
        <v>0.9217790010152778</v>
      </c>
      <c r="W273" s="11">
        <f t="shared" si="32"/>
        <v>1334</v>
      </c>
      <c r="X273" s="11">
        <f t="shared" si="33"/>
        <v>353052400</v>
      </c>
      <c r="Y273" s="11">
        <f t="shared" si="34"/>
        <v>261755.24737631183</v>
      </c>
      <c r="Z273" s="12">
        <f t="shared" si="38"/>
        <v>0.010218509099222148</v>
      </c>
      <c r="AA273" s="11">
        <v>261536.68417104275</v>
      </c>
      <c r="AB273" s="18">
        <f t="shared" si="39"/>
        <v>0.0008356885228618237</v>
      </c>
      <c r="AC273" s="11">
        <v>154530.72916666666</v>
      </c>
    </row>
    <row r="274" spans="1:29" ht="12.75">
      <c r="A274" s="4" t="s">
        <v>563</v>
      </c>
      <c r="B274" s="4" t="s">
        <v>564</v>
      </c>
      <c r="C274" s="3" t="s">
        <v>537</v>
      </c>
      <c r="D274" s="13">
        <v>180</v>
      </c>
      <c r="E274" s="13">
        <v>18740600</v>
      </c>
      <c r="F274" s="13">
        <v>1849</v>
      </c>
      <c r="G274" s="13">
        <v>637852300</v>
      </c>
      <c r="H274" s="13">
        <v>162</v>
      </c>
      <c r="I274" s="13">
        <v>66490700</v>
      </c>
      <c r="J274" s="13">
        <v>235</v>
      </c>
      <c r="K274" s="13">
        <v>2428000</v>
      </c>
      <c r="L274" s="13">
        <v>31</v>
      </c>
      <c r="M274" s="13">
        <v>34367700</v>
      </c>
      <c r="N274" s="13">
        <v>22</v>
      </c>
      <c r="O274" s="13">
        <v>16221100</v>
      </c>
      <c r="P274" s="13">
        <v>8</v>
      </c>
      <c r="Q274" s="13">
        <v>17736700</v>
      </c>
      <c r="R274" s="13">
        <v>1</v>
      </c>
      <c r="S274" s="13">
        <v>409900</v>
      </c>
      <c r="T274" s="9">
        <f t="shared" si="35"/>
        <v>2457</v>
      </c>
      <c r="U274" s="9">
        <f t="shared" si="36"/>
        <v>759879300</v>
      </c>
      <c r="V274" s="10">
        <f t="shared" si="37"/>
        <v>0.9269143138916931</v>
      </c>
      <c r="W274" s="11">
        <f t="shared" si="32"/>
        <v>2011</v>
      </c>
      <c r="X274" s="11">
        <f t="shared" si="33"/>
        <v>704752900</v>
      </c>
      <c r="Y274" s="11">
        <f t="shared" si="34"/>
        <v>350245.1516658379</v>
      </c>
      <c r="Z274" s="12">
        <f t="shared" si="38"/>
        <v>0.0005394277749110945</v>
      </c>
      <c r="AA274" s="11">
        <v>348149.7997997998</v>
      </c>
      <c r="AB274" s="18">
        <f t="shared" si="39"/>
        <v>0.006018535317966636</v>
      </c>
      <c r="AC274" s="11">
        <v>245381.88861985473</v>
      </c>
    </row>
    <row r="275" spans="1:29" ht="12.75">
      <c r="A275" s="4" t="s">
        <v>565</v>
      </c>
      <c r="B275" s="4" t="s">
        <v>566</v>
      </c>
      <c r="C275" s="3" t="s">
        <v>537</v>
      </c>
      <c r="D275" s="13">
        <v>158</v>
      </c>
      <c r="E275" s="13">
        <v>9344079</v>
      </c>
      <c r="F275" s="13">
        <v>1149</v>
      </c>
      <c r="G275" s="13">
        <v>236095900</v>
      </c>
      <c r="H275" s="13">
        <v>278</v>
      </c>
      <c r="I275" s="13">
        <v>63625900</v>
      </c>
      <c r="J275" s="13">
        <v>521</v>
      </c>
      <c r="K275" s="13">
        <v>15775698</v>
      </c>
      <c r="L275" s="13">
        <v>61</v>
      </c>
      <c r="M275" s="13">
        <v>26061525</v>
      </c>
      <c r="N275" s="13">
        <v>52</v>
      </c>
      <c r="O275" s="13">
        <v>16010415</v>
      </c>
      <c r="P275" s="13">
        <v>5</v>
      </c>
      <c r="Q275" s="13">
        <v>8840610</v>
      </c>
      <c r="R275" s="13">
        <v>4</v>
      </c>
      <c r="S275" s="13">
        <v>1210500</v>
      </c>
      <c r="T275" s="9">
        <f t="shared" si="35"/>
        <v>2167</v>
      </c>
      <c r="U275" s="9">
        <f t="shared" si="36"/>
        <v>350903102</v>
      </c>
      <c r="V275" s="10">
        <f t="shared" si="37"/>
        <v>0.8541440594047527</v>
      </c>
      <c r="W275" s="11">
        <f t="shared" si="32"/>
        <v>1427</v>
      </c>
      <c r="X275" s="11">
        <f t="shared" si="33"/>
        <v>300932300</v>
      </c>
      <c r="Y275" s="11">
        <f t="shared" si="34"/>
        <v>210036.2999299229</v>
      </c>
      <c r="Z275" s="12">
        <f t="shared" si="38"/>
        <v>0.0034496702739322035</v>
      </c>
      <c r="AA275" s="11">
        <v>208830.83451202264</v>
      </c>
      <c r="AB275" s="18">
        <f t="shared" si="39"/>
        <v>0.005772449364180787</v>
      </c>
      <c r="AC275" s="11">
        <v>143342.09722222222</v>
      </c>
    </row>
    <row r="276" spans="1:29" ht="12.75">
      <c r="A276" s="4" t="s">
        <v>567</v>
      </c>
      <c r="B276" s="4" t="s">
        <v>568</v>
      </c>
      <c r="C276" s="3" t="s">
        <v>537</v>
      </c>
      <c r="D276" s="13">
        <v>306</v>
      </c>
      <c r="E276" s="13">
        <v>15469298</v>
      </c>
      <c r="F276" s="13">
        <v>1516</v>
      </c>
      <c r="G276" s="13">
        <v>502223400</v>
      </c>
      <c r="H276" s="13">
        <v>2</v>
      </c>
      <c r="I276" s="13">
        <v>1282500</v>
      </c>
      <c r="J276" s="13">
        <v>10</v>
      </c>
      <c r="K276" s="13">
        <v>128264</v>
      </c>
      <c r="L276" s="13">
        <v>233</v>
      </c>
      <c r="M276" s="13">
        <v>133077821</v>
      </c>
      <c r="N276" s="13">
        <v>189</v>
      </c>
      <c r="O276" s="13">
        <v>103813471</v>
      </c>
      <c r="P276" s="13">
        <v>11</v>
      </c>
      <c r="Q276" s="13">
        <v>9867050</v>
      </c>
      <c r="R276" s="13">
        <v>33</v>
      </c>
      <c r="S276" s="13">
        <v>19397300</v>
      </c>
      <c r="T276" s="9">
        <f t="shared" si="35"/>
        <v>2067</v>
      </c>
      <c r="U276" s="9">
        <f t="shared" si="36"/>
        <v>652181283</v>
      </c>
      <c r="V276" s="10">
        <f t="shared" si="37"/>
        <v>0.772033655556472</v>
      </c>
      <c r="W276" s="11">
        <f t="shared" si="32"/>
        <v>1518</v>
      </c>
      <c r="X276" s="11">
        <f t="shared" si="33"/>
        <v>522903200</v>
      </c>
      <c r="Y276" s="11">
        <f t="shared" si="34"/>
        <v>331690.31620553357</v>
      </c>
      <c r="Z276" s="12">
        <f t="shared" si="38"/>
        <v>0.029742190562068</v>
      </c>
      <c r="AA276" s="11">
        <v>289491.0529938059</v>
      </c>
      <c r="AB276" s="18">
        <f t="shared" si="39"/>
        <v>0.14577052649924413</v>
      </c>
      <c r="AC276" s="11">
        <v>258106.1650618982</v>
      </c>
    </row>
    <row r="277" spans="1:29" ht="12.75">
      <c r="A277" s="4" t="s">
        <v>569</v>
      </c>
      <c r="B277" s="4" t="s">
        <v>570</v>
      </c>
      <c r="C277" s="3" t="s">
        <v>537</v>
      </c>
      <c r="D277" s="13">
        <v>136</v>
      </c>
      <c r="E277" s="13">
        <v>10517914</v>
      </c>
      <c r="F277" s="13">
        <v>465</v>
      </c>
      <c r="G277" s="13">
        <v>74578400</v>
      </c>
      <c r="H277" s="13">
        <v>1</v>
      </c>
      <c r="I277" s="13">
        <v>436900</v>
      </c>
      <c r="J277" s="13">
        <v>6</v>
      </c>
      <c r="K277" s="13">
        <v>19700</v>
      </c>
      <c r="L277" s="13">
        <v>63</v>
      </c>
      <c r="M277" s="13">
        <v>81269150</v>
      </c>
      <c r="N277" s="13">
        <v>57</v>
      </c>
      <c r="O277" s="13">
        <v>71527250</v>
      </c>
      <c r="P277" s="13">
        <v>6</v>
      </c>
      <c r="Q277" s="13">
        <v>9741900</v>
      </c>
      <c r="R277" s="13">
        <v>0</v>
      </c>
      <c r="S277" s="13">
        <v>0</v>
      </c>
      <c r="T277" s="9">
        <f t="shared" si="35"/>
        <v>671</v>
      </c>
      <c r="U277" s="9">
        <f t="shared" si="36"/>
        <v>166822064</v>
      </c>
      <c r="V277" s="10">
        <f t="shared" si="37"/>
        <v>0.4496725325254338</v>
      </c>
      <c r="W277" s="11">
        <f t="shared" si="32"/>
        <v>466</v>
      </c>
      <c r="X277" s="11">
        <f t="shared" si="33"/>
        <v>75015300</v>
      </c>
      <c r="Y277" s="11">
        <f t="shared" si="34"/>
        <v>160977.03862660943</v>
      </c>
      <c r="Z277" s="12">
        <f t="shared" si="38"/>
        <v>0</v>
      </c>
      <c r="AA277" s="11">
        <v>160831.87772925766</v>
      </c>
      <c r="AB277" s="18">
        <f t="shared" si="39"/>
        <v>0.0009025629707322966</v>
      </c>
      <c r="AC277" s="11">
        <v>158575.5939524838</v>
      </c>
    </row>
    <row r="278" spans="1:29" ht="12.75">
      <c r="A278" s="4" t="s">
        <v>571</v>
      </c>
      <c r="B278" s="4" t="s">
        <v>572</v>
      </c>
      <c r="C278" s="3" t="s">
        <v>537</v>
      </c>
      <c r="D278" s="13">
        <v>298</v>
      </c>
      <c r="E278" s="13">
        <v>14717200</v>
      </c>
      <c r="F278" s="13">
        <v>2025</v>
      </c>
      <c r="G278" s="13">
        <v>608421300</v>
      </c>
      <c r="H278" s="13">
        <v>217</v>
      </c>
      <c r="I278" s="13">
        <v>75030800</v>
      </c>
      <c r="J278" s="13">
        <v>356</v>
      </c>
      <c r="K278" s="13">
        <v>2139921</v>
      </c>
      <c r="L278" s="13">
        <v>80</v>
      </c>
      <c r="M278" s="13">
        <v>39435200</v>
      </c>
      <c r="N278" s="13">
        <v>71</v>
      </c>
      <c r="O278" s="13">
        <v>34166500</v>
      </c>
      <c r="P278" s="13">
        <v>5</v>
      </c>
      <c r="Q278" s="13">
        <v>3410900</v>
      </c>
      <c r="R278" s="13">
        <v>4</v>
      </c>
      <c r="S278" s="13">
        <v>1857800</v>
      </c>
      <c r="T278" s="9">
        <f t="shared" si="35"/>
        <v>2976</v>
      </c>
      <c r="U278" s="9">
        <f t="shared" si="36"/>
        <v>739744421</v>
      </c>
      <c r="V278" s="10">
        <f t="shared" si="37"/>
        <v>0.9239030137950848</v>
      </c>
      <c r="W278" s="11">
        <f t="shared" si="32"/>
        <v>2242</v>
      </c>
      <c r="X278" s="11">
        <f t="shared" si="33"/>
        <v>685309900</v>
      </c>
      <c r="Y278" s="11">
        <f t="shared" si="34"/>
        <v>304840.3657448707</v>
      </c>
      <c r="Z278" s="12">
        <f t="shared" si="38"/>
        <v>0.0025114079231426875</v>
      </c>
      <c r="AA278" s="11">
        <v>300133.1533963113</v>
      </c>
      <c r="AB278" s="18">
        <f t="shared" si="39"/>
        <v>0.0156837466814063</v>
      </c>
      <c r="AC278" s="11">
        <v>248501.01316348196</v>
      </c>
    </row>
    <row r="279" spans="1:29" ht="12.75">
      <c r="A279" s="4" t="s">
        <v>573</v>
      </c>
      <c r="B279" s="4" t="s">
        <v>574</v>
      </c>
      <c r="C279" s="3" t="s">
        <v>537</v>
      </c>
      <c r="D279" s="13">
        <v>53</v>
      </c>
      <c r="E279" s="13">
        <v>1997300</v>
      </c>
      <c r="F279" s="13">
        <v>414</v>
      </c>
      <c r="G279" s="13">
        <v>93383800</v>
      </c>
      <c r="H279" s="13">
        <v>4</v>
      </c>
      <c r="I279" s="13">
        <v>1408500</v>
      </c>
      <c r="J279" s="13">
        <v>8</v>
      </c>
      <c r="K279" s="13">
        <v>31800</v>
      </c>
      <c r="L279" s="13">
        <v>49</v>
      </c>
      <c r="M279" s="13">
        <v>23996670</v>
      </c>
      <c r="N279" s="13">
        <v>44</v>
      </c>
      <c r="O279" s="13">
        <v>12439670</v>
      </c>
      <c r="P279" s="13">
        <v>4</v>
      </c>
      <c r="Q279" s="13">
        <v>8318800</v>
      </c>
      <c r="R279" s="13">
        <v>1</v>
      </c>
      <c r="S279" s="13">
        <v>3238200</v>
      </c>
      <c r="T279" s="9">
        <f t="shared" si="35"/>
        <v>528</v>
      </c>
      <c r="U279" s="9">
        <f t="shared" si="36"/>
        <v>120818070</v>
      </c>
      <c r="V279" s="10">
        <f t="shared" si="37"/>
        <v>0.7845871068789627</v>
      </c>
      <c r="W279" s="11">
        <f t="shared" si="32"/>
        <v>418</v>
      </c>
      <c r="X279" s="11">
        <f t="shared" si="33"/>
        <v>98030500</v>
      </c>
      <c r="Y279" s="11">
        <f t="shared" si="34"/>
        <v>226775.83732057415</v>
      </c>
      <c r="Z279" s="12">
        <f t="shared" si="38"/>
        <v>0.026802282142066994</v>
      </c>
      <c r="AA279" s="11">
        <v>223278.1862745098</v>
      </c>
      <c r="AB279" s="18">
        <f t="shared" si="39"/>
        <v>0.015664992198405663</v>
      </c>
      <c r="AC279" s="11">
        <v>218572.92682926828</v>
      </c>
    </row>
    <row r="280" spans="1:29" ht="12.75">
      <c r="A280" s="4" t="s">
        <v>575</v>
      </c>
      <c r="B280" s="4" t="s">
        <v>576</v>
      </c>
      <c r="C280" s="3" t="s">
        <v>537</v>
      </c>
      <c r="D280" s="13">
        <v>755</v>
      </c>
      <c r="E280" s="13">
        <v>61862300</v>
      </c>
      <c r="F280" s="13">
        <v>7608</v>
      </c>
      <c r="G280" s="13">
        <v>1824119900</v>
      </c>
      <c r="H280" s="13">
        <v>157</v>
      </c>
      <c r="I280" s="13">
        <v>38929300</v>
      </c>
      <c r="J280" s="13">
        <v>293</v>
      </c>
      <c r="K280" s="13">
        <v>3206500</v>
      </c>
      <c r="L280" s="13">
        <v>290</v>
      </c>
      <c r="M280" s="13">
        <v>322519500</v>
      </c>
      <c r="N280" s="13">
        <v>259</v>
      </c>
      <c r="O280" s="13">
        <v>257214700</v>
      </c>
      <c r="P280" s="13">
        <v>28</v>
      </c>
      <c r="Q280" s="13">
        <v>59192800</v>
      </c>
      <c r="R280" s="13">
        <v>3</v>
      </c>
      <c r="S280" s="13">
        <v>6112000</v>
      </c>
      <c r="T280" s="9">
        <f t="shared" si="35"/>
        <v>9103</v>
      </c>
      <c r="U280" s="9">
        <f t="shared" si="36"/>
        <v>2250637500</v>
      </c>
      <c r="V280" s="10">
        <f t="shared" si="37"/>
        <v>0.8277873269240382</v>
      </c>
      <c r="W280" s="11">
        <f t="shared" si="32"/>
        <v>7765</v>
      </c>
      <c r="X280" s="11">
        <f t="shared" si="33"/>
        <v>1869161200</v>
      </c>
      <c r="Y280" s="11">
        <f t="shared" si="34"/>
        <v>239929.06632324532</v>
      </c>
      <c r="Z280" s="12">
        <f t="shared" si="38"/>
        <v>0.0027156750031935395</v>
      </c>
      <c r="AA280" s="11">
        <v>236302.1914949126</v>
      </c>
      <c r="AB280" s="18">
        <f t="shared" si="39"/>
        <v>0.015348460398899004</v>
      </c>
      <c r="AC280" s="11">
        <v>219672.5085910653</v>
      </c>
    </row>
    <row r="281" spans="1:29" ht="12.75">
      <c r="A281" s="4" t="s">
        <v>577</v>
      </c>
      <c r="B281" s="4" t="s">
        <v>578</v>
      </c>
      <c r="C281" s="3" t="s">
        <v>537</v>
      </c>
      <c r="D281" s="13">
        <v>453</v>
      </c>
      <c r="E281" s="13">
        <v>40094700</v>
      </c>
      <c r="F281" s="13">
        <v>5518</v>
      </c>
      <c r="G281" s="13">
        <v>2123314500</v>
      </c>
      <c r="H281" s="13">
        <v>325</v>
      </c>
      <c r="I281" s="13">
        <v>135322600</v>
      </c>
      <c r="J281" s="13">
        <v>492</v>
      </c>
      <c r="K281" s="13">
        <v>4782575</v>
      </c>
      <c r="L281" s="13">
        <v>269</v>
      </c>
      <c r="M281" s="13">
        <v>509824900</v>
      </c>
      <c r="N281" s="13">
        <v>250</v>
      </c>
      <c r="O281" s="13">
        <v>486047800</v>
      </c>
      <c r="P281" s="13">
        <v>15</v>
      </c>
      <c r="Q281" s="13">
        <v>21709500</v>
      </c>
      <c r="R281" s="13">
        <v>4</v>
      </c>
      <c r="S281" s="13">
        <v>2067600</v>
      </c>
      <c r="T281" s="9">
        <f t="shared" si="35"/>
        <v>7057</v>
      </c>
      <c r="U281" s="9">
        <f t="shared" si="36"/>
        <v>2813339275</v>
      </c>
      <c r="V281" s="10">
        <f t="shared" si="37"/>
        <v>0.8028313968637857</v>
      </c>
      <c r="W281" s="11">
        <f t="shared" si="32"/>
        <v>5843</v>
      </c>
      <c r="X281" s="11">
        <f t="shared" si="33"/>
        <v>2260704700</v>
      </c>
      <c r="Y281" s="11">
        <f t="shared" si="34"/>
        <v>386554.35563922644</v>
      </c>
      <c r="Z281" s="12">
        <f t="shared" si="38"/>
        <v>0.0007349273578104084</v>
      </c>
      <c r="AA281" s="11">
        <v>383698.334478022</v>
      </c>
      <c r="AB281" s="18">
        <f t="shared" si="39"/>
        <v>0.007443402549791437</v>
      </c>
      <c r="AC281" s="11">
        <v>350494.66344390734</v>
      </c>
    </row>
    <row r="282" spans="1:29" ht="12.75">
      <c r="A282" s="4" t="s">
        <v>579</v>
      </c>
      <c r="B282" s="4" t="s">
        <v>580</v>
      </c>
      <c r="C282" s="3" t="s">
        <v>537</v>
      </c>
      <c r="D282" s="13">
        <v>20</v>
      </c>
      <c r="E282" s="13">
        <v>1087100</v>
      </c>
      <c r="F282" s="13">
        <v>203</v>
      </c>
      <c r="G282" s="13">
        <v>33654900</v>
      </c>
      <c r="H282" s="13">
        <v>2</v>
      </c>
      <c r="I282" s="13">
        <v>427500</v>
      </c>
      <c r="J282" s="13">
        <v>6</v>
      </c>
      <c r="K282" s="13">
        <v>24600</v>
      </c>
      <c r="L282" s="13">
        <v>29</v>
      </c>
      <c r="M282" s="13">
        <v>7125400</v>
      </c>
      <c r="N282" s="13">
        <v>26</v>
      </c>
      <c r="O282" s="13">
        <v>6383900</v>
      </c>
      <c r="P282" s="13">
        <v>1</v>
      </c>
      <c r="Q282" s="13">
        <v>162400</v>
      </c>
      <c r="R282" s="13">
        <v>2</v>
      </c>
      <c r="S282" s="13">
        <v>579100</v>
      </c>
      <c r="T282" s="9">
        <f t="shared" si="35"/>
        <v>260</v>
      </c>
      <c r="U282" s="9">
        <f t="shared" si="36"/>
        <v>42319500</v>
      </c>
      <c r="V282" s="10">
        <f t="shared" si="37"/>
        <v>0.8053592315599192</v>
      </c>
      <c r="W282" s="11">
        <f t="shared" si="32"/>
        <v>205</v>
      </c>
      <c r="X282" s="11">
        <f t="shared" si="33"/>
        <v>34661500</v>
      </c>
      <c r="Y282" s="11">
        <f t="shared" si="34"/>
        <v>166255.60975609755</v>
      </c>
      <c r="Z282" s="12">
        <f t="shared" si="38"/>
        <v>0.013683999102068786</v>
      </c>
      <c r="AA282" s="11">
        <v>166895.1219512195</v>
      </c>
      <c r="AB282" s="18">
        <f t="shared" si="39"/>
        <v>-0.0038318207725021505</v>
      </c>
      <c r="AC282" s="11">
        <v>160311.004784689</v>
      </c>
    </row>
    <row r="283" spans="1:29" ht="12.75">
      <c r="A283" s="4" t="s">
        <v>581</v>
      </c>
      <c r="B283" s="4" t="s">
        <v>582</v>
      </c>
      <c r="C283" s="3" t="s">
        <v>537</v>
      </c>
      <c r="D283" s="13">
        <v>169</v>
      </c>
      <c r="E283" s="13">
        <v>16816500</v>
      </c>
      <c r="F283" s="13">
        <v>1908</v>
      </c>
      <c r="G283" s="13">
        <v>1026395900</v>
      </c>
      <c r="H283" s="13">
        <v>340</v>
      </c>
      <c r="I283" s="13">
        <v>212762000</v>
      </c>
      <c r="J283" s="13">
        <v>568</v>
      </c>
      <c r="K283" s="13">
        <v>3611800</v>
      </c>
      <c r="L283" s="13">
        <v>41</v>
      </c>
      <c r="M283" s="13">
        <v>61217700</v>
      </c>
      <c r="N283" s="13">
        <v>40</v>
      </c>
      <c r="O283" s="13">
        <v>58355600</v>
      </c>
      <c r="P283" s="13">
        <v>1</v>
      </c>
      <c r="Q283" s="13">
        <v>2862100</v>
      </c>
      <c r="R283" s="13">
        <v>0</v>
      </c>
      <c r="S283" s="13">
        <v>0</v>
      </c>
      <c r="T283" s="9">
        <f t="shared" si="35"/>
        <v>3026</v>
      </c>
      <c r="U283" s="9">
        <f t="shared" si="36"/>
        <v>1320803900</v>
      </c>
      <c r="V283" s="10">
        <f t="shared" si="37"/>
        <v>0.9381846162022992</v>
      </c>
      <c r="W283" s="11">
        <f t="shared" si="32"/>
        <v>2248</v>
      </c>
      <c r="X283" s="11">
        <f t="shared" si="33"/>
        <v>1239157900</v>
      </c>
      <c r="Y283" s="11">
        <f t="shared" si="34"/>
        <v>551226.8238434164</v>
      </c>
      <c r="Z283" s="12">
        <f t="shared" si="38"/>
        <v>0</v>
      </c>
      <c r="AA283" s="11">
        <v>545487.0328680774</v>
      </c>
      <c r="AB283" s="18">
        <f t="shared" si="39"/>
        <v>0.010522323409156355</v>
      </c>
      <c r="AC283" s="11">
        <v>407192.2119815668</v>
      </c>
    </row>
    <row r="284" spans="1:29" ht="12.75">
      <c r="A284" s="4" t="s">
        <v>583</v>
      </c>
      <c r="B284" s="4" t="s">
        <v>584</v>
      </c>
      <c r="C284" s="3" t="s">
        <v>537</v>
      </c>
      <c r="D284" s="13">
        <v>113</v>
      </c>
      <c r="E284" s="13">
        <v>17106353</v>
      </c>
      <c r="F284" s="13">
        <v>1673</v>
      </c>
      <c r="G284" s="13">
        <v>495155800</v>
      </c>
      <c r="H284" s="13">
        <v>93</v>
      </c>
      <c r="I284" s="13">
        <v>31722700</v>
      </c>
      <c r="J284" s="13">
        <v>157</v>
      </c>
      <c r="K284" s="13">
        <v>1120815</v>
      </c>
      <c r="L284" s="13">
        <v>74</v>
      </c>
      <c r="M284" s="13">
        <v>117085000</v>
      </c>
      <c r="N284" s="13">
        <v>67</v>
      </c>
      <c r="O284" s="13">
        <v>102662000</v>
      </c>
      <c r="P284" s="13">
        <v>6</v>
      </c>
      <c r="Q284" s="13">
        <v>14192100</v>
      </c>
      <c r="R284" s="13">
        <v>1</v>
      </c>
      <c r="S284" s="13">
        <v>230900</v>
      </c>
      <c r="T284" s="9">
        <f t="shared" si="35"/>
        <v>2110</v>
      </c>
      <c r="U284" s="9">
        <f t="shared" si="36"/>
        <v>662190668</v>
      </c>
      <c r="V284" s="10">
        <f t="shared" si="37"/>
        <v>0.795659808362023</v>
      </c>
      <c r="W284" s="11">
        <f t="shared" si="32"/>
        <v>1766</v>
      </c>
      <c r="X284" s="11">
        <f t="shared" si="33"/>
        <v>527109400</v>
      </c>
      <c r="Y284" s="11">
        <f t="shared" si="34"/>
        <v>298345.6964892412</v>
      </c>
      <c r="Z284" s="12">
        <f t="shared" si="38"/>
        <v>0.0003486911114247234</v>
      </c>
      <c r="AA284" s="11">
        <v>295796.8465909091</v>
      </c>
      <c r="AB284" s="18">
        <f t="shared" si="39"/>
        <v>0.008616893410825242</v>
      </c>
      <c r="AC284" s="11">
        <v>264316.7906336088</v>
      </c>
    </row>
    <row r="285" spans="1:29" ht="12.75">
      <c r="A285" s="4" t="s">
        <v>585</v>
      </c>
      <c r="B285" s="4" t="s">
        <v>586</v>
      </c>
      <c r="C285" s="3" t="s">
        <v>537</v>
      </c>
      <c r="D285" s="13">
        <v>190</v>
      </c>
      <c r="E285" s="13">
        <v>12850000</v>
      </c>
      <c r="F285" s="13">
        <v>896</v>
      </c>
      <c r="G285" s="13">
        <v>373997100</v>
      </c>
      <c r="H285" s="13">
        <v>144</v>
      </c>
      <c r="I285" s="13">
        <v>84908400</v>
      </c>
      <c r="J285" s="13">
        <v>288</v>
      </c>
      <c r="K285" s="13">
        <v>2509400</v>
      </c>
      <c r="L285" s="13">
        <v>51</v>
      </c>
      <c r="M285" s="13">
        <v>38453699</v>
      </c>
      <c r="N285" s="13">
        <v>41</v>
      </c>
      <c r="O285" s="13">
        <v>25112399</v>
      </c>
      <c r="P285" s="13">
        <v>7</v>
      </c>
      <c r="Q285" s="13">
        <v>11864400</v>
      </c>
      <c r="R285" s="13">
        <v>3</v>
      </c>
      <c r="S285" s="13">
        <v>1476900</v>
      </c>
      <c r="T285" s="9">
        <f t="shared" si="35"/>
        <v>1569</v>
      </c>
      <c r="U285" s="9">
        <f t="shared" si="36"/>
        <v>512718599</v>
      </c>
      <c r="V285" s="10">
        <f t="shared" si="37"/>
        <v>0.8950435987597165</v>
      </c>
      <c r="W285" s="11">
        <f t="shared" si="32"/>
        <v>1040</v>
      </c>
      <c r="X285" s="11">
        <f t="shared" si="33"/>
        <v>460382400</v>
      </c>
      <c r="Y285" s="11">
        <f t="shared" si="34"/>
        <v>441255.28846153844</v>
      </c>
      <c r="Z285" s="12">
        <f t="shared" si="38"/>
        <v>0.0028805274528377308</v>
      </c>
      <c r="AA285" s="11">
        <v>435127.718960539</v>
      </c>
      <c r="AB285" s="18">
        <f t="shared" si="39"/>
        <v>0.01408223202979897</v>
      </c>
      <c r="AC285" s="11">
        <v>289544.8336252189</v>
      </c>
    </row>
    <row r="286" spans="1:29" ht="12.75">
      <c r="A286" s="4" t="s">
        <v>587</v>
      </c>
      <c r="B286" s="4" t="s">
        <v>588</v>
      </c>
      <c r="C286" s="3" t="s">
        <v>589</v>
      </c>
      <c r="D286" s="13">
        <v>466</v>
      </c>
      <c r="E286" s="13">
        <v>28624300</v>
      </c>
      <c r="F286" s="13">
        <v>7514</v>
      </c>
      <c r="G286" s="13">
        <v>995644800</v>
      </c>
      <c r="H286" s="13">
        <v>35</v>
      </c>
      <c r="I286" s="13">
        <v>6120900</v>
      </c>
      <c r="J286" s="13">
        <v>118</v>
      </c>
      <c r="K286" s="13">
        <v>1543080</v>
      </c>
      <c r="L286" s="13">
        <v>179</v>
      </c>
      <c r="M286" s="13">
        <v>361318400</v>
      </c>
      <c r="N286" s="13">
        <v>148</v>
      </c>
      <c r="O286" s="13">
        <v>228037600</v>
      </c>
      <c r="P286" s="13">
        <v>12</v>
      </c>
      <c r="Q286" s="13">
        <v>57120800</v>
      </c>
      <c r="R286" s="13">
        <v>19</v>
      </c>
      <c r="S286" s="13">
        <v>76160000</v>
      </c>
      <c r="T286" s="9">
        <f t="shared" si="35"/>
        <v>8312</v>
      </c>
      <c r="U286" s="9">
        <f t="shared" si="36"/>
        <v>1393251480</v>
      </c>
      <c r="V286" s="10">
        <f t="shared" si="37"/>
        <v>0.7190128375101386</v>
      </c>
      <c r="W286" s="11">
        <f t="shared" si="32"/>
        <v>7549</v>
      </c>
      <c r="X286" s="11">
        <f t="shared" si="33"/>
        <v>1077925700</v>
      </c>
      <c r="Y286" s="11">
        <f t="shared" si="34"/>
        <v>132701.77506954563</v>
      </c>
      <c r="Z286" s="12">
        <f t="shared" si="38"/>
        <v>0.054663498365707816</v>
      </c>
      <c r="AA286" s="11">
        <v>130910.84791386272</v>
      </c>
      <c r="AB286" s="18">
        <f t="shared" si="39"/>
        <v>0.013680509936512831</v>
      </c>
      <c r="AC286" s="11">
        <v>126552.53253796096</v>
      </c>
    </row>
    <row r="287" spans="1:29" ht="12.75">
      <c r="A287" s="4" t="s">
        <v>590</v>
      </c>
      <c r="B287" s="4" t="s">
        <v>591</v>
      </c>
      <c r="C287" s="3" t="s">
        <v>589</v>
      </c>
      <c r="D287" s="13">
        <v>667</v>
      </c>
      <c r="E287" s="13">
        <v>20374200</v>
      </c>
      <c r="F287" s="13">
        <v>10353</v>
      </c>
      <c r="G287" s="13">
        <v>1268421600</v>
      </c>
      <c r="H287" s="13">
        <v>1</v>
      </c>
      <c r="I287" s="13">
        <v>461700</v>
      </c>
      <c r="J287" s="13">
        <v>3</v>
      </c>
      <c r="K287" s="13">
        <v>64500</v>
      </c>
      <c r="L287" s="13">
        <v>622</v>
      </c>
      <c r="M287" s="13">
        <v>499992800</v>
      </c>
      <c r="N287" s="13">
        <v>583</v>
      </c>
      <c r="O287" s="13">
        <v>416137000</v>
      </c>
      <c r="P287" s="13">
        <v>20</v>
      </c>
      <c r="Q287" s="13">
        <v>16637300</v>
      </c>
      <c r="R287" s="13">
        <v>19</v>
      </c>
      <c r="S287" s="13">
        <v>67218500</v>
      </c>
      <c r="T287" s="9">
        <f t="shared" si="35"/>
        <v>11646</v>
      </c>
      <c r="U287" s="9">
        <f t="shared" si="36"/>
        <v>1789314800</v>
      </c>
      <c r="V287" s="10">
        <f t="shared" si="37"/>
        <v>0.7091448078337026</v>
      </c>
      <c r="W287" s="11">
        <f t="shared" si="32"/>
        <v>10354</v>
      </c>
      <c r="X287" s="11">
        <f t="shared" si="33"/>
        <v>1336101800</v>
      </c>
      <c r="Y287" s="11">
        <f t="shared" si="34"/>
        <v>122550.0579486189</v>
      </c>
      <c r="Z287" s="12">
        <f t="shared" si="38"/>
        <v>0.03756661488520634</v>
      </c>
      <c r="AA287" s="11">
        <v>122038.95776830686</v>
      </c>
      <c r="AB287" s="18">
        <f t="shared" si="39"/>
        <v>0.004188008400418853</v>
      </c>
      <c r="AC287" s="11">
        <v>120323.65173452531</v>
      </c>
    </row>
    <row r="288" spans="1:29" ht="12.75">
      <c r="A288" s="4" t="s">
        <v>592</v>
      </c>
      <c r="B288" s="4" t="s">
        <v>42</v>
      </c>
      <c r="C288" s="3" t="s">
        <v>589</v>
      </c>
      <c r="D288" s="13">
        <v>1316</v>
      </c>
      <c r="E288" s="13">
        <v>65741059</v>
      </c>
      <c r="F288" s="13">
        <v>28364</v>
      </c>
      <c r="G288" s="13">
        <v>3763560000</v>
      </c>
      <c r="H288" s="13">
        <v>65</v>
      </c>
      <c r="I288" s="13">
        <v>14979500</v>
      </c>
      <c r="J288" s="13">
        <v>134</v>
      </c>
      <c r="K288" s="13">
        <v>2269521</v>
      </c>
      <c r="L288" s="13">
        <v>1639</v>
      </c>
      <c r="M288" s="13">
        <v>1194970350</v>
      </c>
      <c r="N288" s="13">
        <v>1519</v>
      </c>
      <c r="O288" s="13">
        <v>936675050</v>
      </c>
      <c r="P288" s="13">
        <v>63</v>
      </c>
      <c r="Q288" s="13">
        <v>99838900</v>
      </c>
      <c r="R288" s="13">
        <v>57</v>
      </c>
      <c r="S288" s="13">
        <v>158456400</v>
      </c>
      <c r="T288" s="9">
        <f t="shared" si="35"/>
        <v>31518</v>
      </c>
      <c r="U288" s="9">
        <f t="shared" si="36"/>
        <v>5041520430</v>
      </c>
      <c r="V288" s="10">
        <f t="shared" si="37"/>
        <v>0.7494841194167292</v>
      </c>
      <c r="W288" s="11">
        <f t="shared" si="32"/>
        <v>28429</v>
      </c>
      <c r="X288" s="11">
        <f t="shared" si="33"/>
        <v>3936995900</v>
      </c>
      <c r="Y288" s="11">
        <f t="shared" si="34"/>
        <v>132911.44605860213</v>
      </c>
      <c r="Z288" s="12">
        <f t="shared" si="38"/>
        <v>0.031430280249801545</v>
      </c>
      <c r="AA288" s="11">
        <v>132169.31455897982</v>
      </c>
      <c r="AB288" s="18">
        <f t="shared" si="39"/>
        <v>0.005615006040537013</v>
      </c>
      <c r="AC288" s="11">
        <v>131091.4067790607</v>
      </c>
    </row>
    <row r="289" spans="1:29" ht="12.75">
      <c r="A289" s="4" t="s">
        <v>593</v>
      </c>
      <c r="B289" s="4" t="s">
        <v>594</v>
      </c>
      <c r="C289" s="3" t="s">
        <v>589</v>
      </c>
      <c r="D289" s="13">
        <v>139</v>
      </c>
      <c r="E289" s="13">
        <v>4189700</v>
      </c>
      <c r="F289" s="13">
        <v>1379</v>
      </c>
      <c r="G289" s="13">
        <v>163483400</v>
      </c>
      <c r="H289" s="13">
        <v>0</v>
      </c>
      <c r="I289" s="13">
        <v>0</v>
      </c>
      <c r="J289" s="13">
        <v>0</v>
      </c>
      <c r="K289" s="13">
        <v>0</v>
      </c>
      <c r="L289" s="13">
        <v>111</v>
      </c>
      <c r="M289" s="13">
        <v>48182700</v>
      </c>
      <c r="N289" s="13">
        <v>99</v>
      </c>
      <c r="O289" s="13">
        <v>38664800</v>
      </c>
      <c r="P289" s="13">
        <v>7</v>
      </c>
      <c r="Q289" s="13">
        <v>2025900</v>
      </c>
      <c r="R289" s="13">
        <v>5</v>
      </c>
      <c r="S289" s="13">
        <v>7492000</v>
      </c>
      <c r="T289" s="9">
        <f t="shared" si="35"/>
        <v>1629</v>
      </c>
      <c r="U289" s="9">
        <f t="shared" si="36"/>
        <v>215855800</v>
      </c>
      <c r="V289" s="10">
        <f t="shared" si="37"/>
        <v>0.757373209336974</v>
      </c>
      <c r="W289" s="11">
        <f t="shared" si="32"/>
        <v>1379</v>
      </c>
      <c r="X289" s="11">
        <f t="shared" si="33"/>
        <v>170975400</v>
      </c>
      <c r="Y289" s="11">
        <f t="shared" si="34"/>
        <v>118552.13923132705</v>
      </c>
      <c r="Z289" s="12">
        <f t="shared" si="38"/>
        <v>0.0347083562267032</v>
      </c>
      <c r="AA289" s="11">
        <v>118372.07272727272</v>
      </c>
      <c r="AB289" s="18">
        <f t="shared" si="39"/>
        <v>0.0015211907665855838</v>
      </c>
      <c r="AC289" s="11">
        <v>118102.39303843364</v>
      </c>
    </row>
    <row r="290" spans="1:29" ht="12.75">
      <c r="A290" s="4" t="s">
        <v>595</v>
      </c>
      <c r="B290" s="4" t="s">
        <v>596</v>
      </c>
      <c r="C290" s="3" t="s">
        <v>589</v>
      </c>
      <c r="D290" s="13">
        <v>29</v>
      </c>
      <c r="E290" s="13">
        <v>4355200</v>
      </c>
      <c r="F290" s="13">
        <v>666</v>
      </c>
      <c r="G290" s="13">
        <v>301622700</v>
      </c>
      <c r="H290" s="13">
        <v>3</v>
      </c>
      <c r="I290" s="13">
        <v>2032500</v>
      </c>
      <c r="J290" s="13">
        <v>3</v>
      </c>
      <c r="K290" s="13">
        <v>28000</v>
      </c>
      <c r="L290" s="13">
        <v>76</v>
      </c>
      <c r="M290" s="13">
        <v>54774000</v>
      </c>
      <c r="N290" s="13">
        <v>71</v>
      </c>
      <c r="O290" s="13">
        <v>51593400</v>
      </c>
      <c r="P290" s="13">
        <v>2</v>
      </c>
      <c r="Q290" s="13">
        <v>857700</v>
      </c>
      <c r="R290" s="13">
        <v>3</v>
      </c>
      <c r="S290" s="13">
        <v>2322900</v>
      </c>
      <c r="T290" s="9">
        <f t="shared" si="35"/>
        <v>777</v>
      </c>
      <c r="U290" s="9">
        <f t="shared" si="36"/>
        <v>362812400</v>
      </c>
      <c r="V290" s="10">
        <f t="shared" si="37"/>
        <v>0.8369482410193257</v>
      </c>
      <c r="W290" s="11">
        <f t="shared" si="32"/>
        <v>669</v>
      </c>
      <c r="X290" s="11">
        <f t="shared" si="33"/>
        <v>305978100</v>
      </c>
      <c r="Y290" s="11">
        <f t="shared" si="34"/>
        <v>453894.17040358746</v>
      </c>
      <c r="Z290" s="12">
        <f t="shared" si="38"/>
        <v>0.0064024823848358</v>
      </c>
      <c r="AA290" s="11">
        <v>196201.5037593985</v>
      </c>
      <c r="AB290" s="18">
        <f t="shared" si="39"/>
        <v>1.313408214037936</v>
      </c>
      <c r="AC290" s="11">
        <v>194111.61387631975</v>
      </c>
    </row>
    <row r="291" spans="1:29" ht="12.75">
      <c r="A291" s="4" t="s">
        <v>597</v>
      </c>
      <c r="B291" s="4" t="s">
        <v>406</v>
      </c>
      <c r="C291" s="3" t="s">
        <v>589</v>
      </c>
      <c r="D291" s="13">
        <v>450</v>
      </c>
      <c r="E291" s="13">
        <v>91364800</v>
      </c>
      <c r="F291" s="13">
        <v>5820</v>
      </c>
      <c r="G291" s="13">
        <v>3225312900</v>
      </c>
      <c r="H291" s="13">
        <v>316</v>
      </c>
      <c r="I291" s="13">
        <v>274465300</v>
      </c>
      <c r="J291" s="13">
        <v>511</v>
      </c>
      <c r="K291" s="13">
        <v>5719300</v>
      </c>
      <c r="L291" s="13">
        <v>207</v>
      </c>
      <c r="M291" s="13">
        <v>992073800</v>
      </c>
      <c r="N291" s="13">
        <v>171</v>
      </c>
      <c r="O291" s="13">
        <v>579207500</v>
      </c>
      <c r="P291" s="13">
        <v>29</v>
      </c>
      <c r="Q291" s="13">
        <v>404540400</v>
      </c>
      <c r="R291" s="13">
        <v>7</v>
      </c>
      <c r="S291" s="13">
        <v>8325900</v>
      </c>
      <c r="T291" s="9">
        <f t="shared" si="35"/>
        <v>7304</v>
      </c>
      <c r="U291" s="9">
        <f t="shared" si="36"/>
        <v>4588936100</v>
      </c>
      <c r="V291" s="10">
        <f t="shared" si="37"/>
        <v>0.7626556839612563</v>
      </c>
      <c r="W291" s="11">
        <f t="shared" si="32"/>
        <v>6136</v>
      </c>
      <c r="X291" s="11">
        <f t="shared" si="33"/>
        <v>3508104100</v>
      </c>
      <c r="Y291" s="11">
        <f t="shared" si="34"/>
        <v>570368.0247718383</v>
      </c>
      <c r="Z291" s="12">
        <f t="shared" si="38"/>
        <v>0.001814342108620776</v>
      </c>
      <c r="AA291" s="11">
        <v>279437.10429856717</v>
      </c>
      <c r="AB291" s="18">
        <f t="shared" si="39"/>
        <v>1.0411320329258182</v>
      </c>
      <c r="AC291" s="11">
        <v>246422.85761371127</v>
      </c>
    </row>
    <row r="292" spans="1:29" ht="12.75">
      <c r="A292" s="4" t="s">
        <v>598</v>
      </c>
      <c r="B292" s="4" t="s">
        <v>408</v>
      </c>
      <c r="C292" s="3" t="s">
        <v>589</v>
      </c>
      <c r="D292" s="13">
        <v>956</v>
      </c>
      <c r="E292" s="13">
        <v>52179100</v>
      </c>
      <c r="F292" s="13">
        <v>9588</v>
      </c>
      <c r="G292" s="13">
        <v>1573555750</v>
      </c>
      <c r="H292" s="13">
        <v>45</v>
      </c>
      <c r="I292" s="13">
        <v>15657900</v>
      </c>
      <c r="J292" s="13">
        <v>89</v>
      </c>
      <c r="K292" s="13">
        <v>644400</v>
      </c>
      <c r="L292" s="13">
        <v>461</v>
      </c>
      <c r="M292" s="13">
        <v>1039327873</v>
      </c>
      <c r="N292" s="13">
        <v>404</v>
      </c>
      <c r="O292" s="13">
        <v>864056173</v>
      </c>
      <c r="P292" s="13">
        <v>36</v>
      </c>
      <c r="Q292" s="13">
        <v>43875700</v>
      </c>
      <c r="R292" s="13">
        <v>21</v>
      </c>
      <c r="S292" s="13">
        <v>131396000</v>
      </c>
      <c r="T292" s="9">
        <f t="shared" si="35"/>
        <v>11139</v>
      </c>
      <c r="U292" s="9">
        <f t="shared" si="36"/>
        <v>2681365023</v>
      </c>
      <c r="V292" s="10">
        <f t="shared" si="37"/>
        <v>0.5926882898703344</v>
      </c>
      <c r="W292" s="11">
        <f t="shared" si="32"/>
        <v>9633</v>
      </c>
      <c r="X292" s="11">
        <f t="shared" si="33"/>
        <v>1720609650</v>
      </c>
      <c r="Y292" s="11">
        <f t="shared" si="34"/>
        <v>164975.98359804836</v>
      </c>
      <c r="Z292" s="12">
        <f t="shared" si="38"/>
        <v>0.04900339896766081</v>
      </c>
      <c r="AA292" s="11">
        <v>164335.86297071129</v>
      </c>
      <c r="AB292" s="18">
        <f t="shared" si="39"/>
        <v>0.003895197407100132</v>
      </c>
      <c r="AC292" s="11">
        <v>161738.89826041117</v>
      </c>
    </row>
    <row r="293" spans="1:29" ht="12.75">
      <c r="A293" s="4" t="s">
        <v>599</v>
      </c>
      <c r="B293" s="4" t="s">
        <v>600</v>
      </c>
      <c r="C293" s="3" t="s">
        <v>589</v>
      </c>
      <c r="D293" s="13">
        <v>56</v>
      </c>
      <c r="E293" s="13">
        <v>3133000</v>
      </c>
      <c r="F293" s="13">
        <v>859</v>
      </c>
      <c r="G293" s="13">
        <v>454413200</v>
      </c>
      <c r="H293" s="13">
        <v>0</v>
      </c>
      <c r="I293" s="13">
        <v>0</v>
      </c>
      <c r="J293" s="13">
        <v>0</v>
      </c>
      <c r="K293" s="13">
        <v>0</v>
      </c>
      <c r="L293" s="13">
        <v>61</v>
      </c>
      <c r="M293" s="13">
        <v>58541200</v>
      </c>
      <c r="N293" s="13">
        <v>56</v>
      </c>
      <c r="O293" s="13">
        <v>49395000</v>
      </c>
      <c r="P293" s="13">
        <v>2</v>
      </c>
      <c r="Q293" s="13">
        <v>7417400</v>
      </c>
      <c r="R293" s="13">
        <v>3</v>
      </c>
      <c r="S293" s="13">
        <v>1728800</v>
      </c>
      <c r="T293" s="9">
        <f t="shared" si="35"/>
        <v>976</v>
      </c>
      <c r="U293" s="9">
        <f t="shared" si="36"/>
        <v>516087400</v>
      </c>
      <c r="V293" s="10">
        <f t="shared" si="37"/>
        <v>0.8804965980568408</v>
      </c>
      <c r="W293" s="11">
        <f t="shared" si="32"/>
        <v>859</v>
      </c>
      <c r="X293" s="11">
        <f t="shared" si="33"/>
        <v>456142000</v>
      </c>
      <c r="Y293" s="11">
        <f t="shared" si="34"/>
        <v>529002.5611175785</v>
      </c>
      <c r="Z293" s="12">
        <f t="shared" si="38"/>
        <v>0.0033498202048722757</v>
      </c>
      <c r="AA293" s="11">
        <v>231198.00703399765</v>
      </c>
      <c r="AB293" s="18">
        <f t="shared" si="39"/>
        <v>1.2880930848153407</v>
      </c>
      <c r="AC293" s="11">
        <v>229233.45029239767</v>
      </c>
    </row>
    <row r="294" spans="1:29" ht="12.75">
      <c r="A294" s="4" t="s">
        <v>601</v>
      </c>
      <c r="B294" s="4" t="s">
        <v>602</v>
      </c>
      <c r="C294" s="3" t="s">
        <v>589</v>
      </c>
      <c r="D294" s="13">
        <v>142</v>
      </c>
      <c r="E294" s="13">
        <v>16162400</v>
      </c>
      <c r="F294" s="13">
        <v>2066</v>
      </c>
      <c r="G294" s="13">
        <v>717330500</v>
      </c>
      <c r="H294" s="13">
        <v>0</v>
      </c>
      <c r="I294" s="13">
        <v>0</v>
      </c>
      <c r="J294" s="13">
        <v>0</v>
      </c>
      <c r="K294" s="13">
        <v>0</v>
      </c>
      <c r="L294" s="13">
        <v>245</v>
      </c>
      <c r="M294" s="13">
        <v>265747800</v>
      </c>
      <c r="N294" s="13">
        <v>200</v>
      </c>
      <c r="O294" s="13">
        <v>216670300</v>
      </c>
      <c r="P294" s="13">
        <v>0</v>
      </c>
      <c r="Q294" s="13">
        <v>0</v>
      </c>
      <c r="R294" s="13">
        <v>45</v>
      </c>
      <c r="S294" s="13">
        <v>49077500</v>
      </c>
      <c r="T294" s="9">
        <f t="shared" si="35"/>
        <v>2453</v>
      </c>
      <c r="U294" s="9">
        <f t="shared" si="36"/>
        <v>999240700</v>
      </c>
      <c r="V294" s="10">
        <f t="shared" si="37"/>
        <v>0.7178755829301189</v>
      </c>
      <c r="W294" s="11">
        <f t="shared" si="32"/>
        <v>2066</v>
      </c>
      <c r="X294" s="11">
        <f t="shared" si="33"/>
        <v>766408000</v>
      </c>
      <c r="Y294" s="11">
        <f t="shared" si="34"/>
        <v>347207.40561471443</v>
      </c>
      <c r="Z294" s="12">
        <f t="shared" si="38"/>
        <v>0.049114792862220286</v>
      </c>
      <c r="AA294" s="11">
        <v>348989.9950956351</v>
      </c>
      <c r="AB294" s="18">
        <f t="shared" si="39"/>
        <v>-0.005107852677645399</v>
      </c>
      <c r="AC294" s="11">
        <v>347137.530622244</v>
      </c>
    </row>
    <row r="295" spans="1:29" ht="12.75">
      <c r="A295" s="4" t="s">
        <v>603</v>
      </c>
      <c r="B295" s="4" t="s">
        <v>604</v>
      </c>
      <c r="C295" s="3" t="s">
        <v>589</v>
      </c>
      <c r="D295" s="13">
        <v>370</v>
      </c>
      <c r="E295" s="13">
        <v>46026700</v>
      </c>
      <c r="F295" s="13">
        <v>4895</v>
      </c>
      <c r="G295" s="13">
        <v>2065294700</v>
      </c>
      <c r="H295" s="13">
        <v>19</v>
      </c>
      <c r="I295" s="13">
        <v>18517700</v>
      </c>
      <c r="J295" s="13">
        <v>45</v>
      </c>
      <c r="K295" s="13">
        <v>344810</v>
      </c>
      <c r="L295" s="13">
        <v>124</v>
      </c>
      <c r="M295" s="13">
        <v>266865600</v>
      </c>
      <c r="N295" s="13">
        <v>115</v>
      </c>
      <c r="O295" s="13">
        <v>183535400</v>
      </c>
      <c r="P295" s="13">
        <v>2</v>
      </c>
      <c r="Q295" s="13">
        <v>5180100</v>
      </c>
      <c r="R295" s="13">
        <v>7</v>
      </c>
      <c r="S295" s="13">
        <v>78150100</v>
      </c>
      <c r="T295" s="9">
        <f t="shared" si="35"/>
        <v>5453</v>
      </c>
      <c r="U295" s="9">
        <f t="shared" si="36"/>
        <v>2397049510</v>
      </c>
      <c r="V295" s="10">
        <f t="shared" si="37"/>
        <v>0.869323888099416</v>
      </c>
      <c r="W295" s="11">
        <f t="shared" si="32"/>
        <v>4914</v>
      </c>
      <c r="X295" s="11">
        <f t="shared" si="33"/>
        <v>2161962500</v>
      </c>
      <c r="Y295" s="11">
        <f t="shared" si="34"/>
        <v>424056.24745624745</v>
      </c>
      <c r="Z295" s="12">
        <f t="shared" si="38"/>
        <v>0.03260262237971046</v>
      </c>
      <c r="AA295" s="11">
        <v>420333.2654723127</v>
      </c>
      <c r="AB295" s="18">
        <f t="shared" si="39"/>
        <v>0.008857214714498952</v>
      </c>
      <c r="AC295" s="11">
        <v>411318.5130487558</v>
      </c>
    </row>
    <row r="296" spans="1:29" ht="12.75">
      <c r="A296" s="4" t="s">
        <v>605</v>
      </c>
      <c r="B296" s="4" t="s">
        <v>606</v>
      </c>
      <c r="C296" s="3" t="s">
        <v>589</v>
      </c>
      <c r="D296" s="13">
        <v>1153</v>
      </c>
      <c r="E296" s="13">
        <v>19536760</v>
      </c>
      <c r="F296" s="13">
        <v>20988</v>
      </c>
      <c r="G296" s="13">
        <v>1305752610</v>
      </c>
      <c r="H296" s="13">
        <v>0</v>
      </c>
      <c r="I296" s="13">
        <v>0</v>
      </c>
      <c r="J296" s="13">
        <v>0</v>
      </c>
      <c r="K296" s="13">
        <v>0</v>
      </c>
      <c r="L296" s="13">
        <v>2403</v>
      </c>
      <c r="M296" s="13">
        <v>613937025</v>
      </c>
      <c r="N296" s="13">
        <v>2150</v>
      </c>
      <c r="O296" s="13">
        <v>525071725</v>
      </c>
      <c r="P296" s="13">
        <v>91</v>
      </c>
      <c r="Q296" s="13">
        <v>44432200</v>
      </c>
      <c r="R296" s="13">
        <v>162</v>
      </c>
      <c r="S296" s="13">
        <v>44433100</v>
      </c>
      <c r="T296" s="9">
        <f t="shared" si="35"/>
        <v>24544</v>
      </c>
      <c r="U296" s="9">
        <f t="shared" si="36"/>
        <v>1939226395</v>
      </c>
      <c r="V296" s="10">
        <f t="shared" si="37"/>
        <v>0.6733368591551169</v>
      </c>
      <c r="W296" s="11">
        <f t="shared" si="32"/>
        <v>20988</v>
      </c>
      <c r="X296" s="11">
        <f t="shared" si="33"/>
        <v>1350185710</v>
      </c>
      <c r="Y296" s="11">
        <f t="shared" si="34"/>
        <v>62214.24671240709</v>
      </c>
      <c r="Z296" s="12">
        <f t="shared" si="38"/>
        <v>0.022912796625790564</v>
      </c>
      <c r="AA296" s="11">
        <v>61911.76785543551</v>
      </c>
      <c r="AB296" s="18">
        <f t="shared" si="39"/>
        <v>0.004885643997081018</v>
      </c>
      <c r="AC296" s="11">
        <v>61684.695481335955</v>
      </c>
    </row>
    <row r="297" spans="1:29" ht="12.75">
      <c r="A297" s="4" t="s">
        <v>607</v>
      </c>
      <c r="B297" s="4" t="s">
        <v>197</v>
      </c>
      <c r="C297" s="3" t="s">
        <v>589</v>
      </c>
      <c r="D297" s="13">
        <v>518</v>
      </c>
      <c r="E297" s="13">
        <v>33597500</v>
      </c>
      <c r="F297" s="13">
        <v>4365</v>
      </c>
      <c r="G297" s="13">
        <v>739134900</v>
      </c>
      <c r="H297" s="13">
        <v>78</v>
      </c>
      <c r="I297" s="13">
        <v>11770200</v>
      </c>
      <c r="J297" s="13">
        <v>228</v>
      </c>
      <c r="K297" s="13">
        <v>2576055</v>
      </c>
      <c r="L297" s="13">
        <v>167</v>
      </c>
      <c r="M297" s="13">
        <v>174547050</v>
      </c>
      <c r="N297" s="13">
        <v>149</v>
      </c>
      <c r="O297" s="13">
        <v>71602050</v>
      </c>
      <c r="P297" s="13">
        <v>17</v>
      </c>
      <c r="Q297" s="13">
        <v>99943000</v>
      </c>
      <c r="R297" s="13">
        <v>1</v>
      </c>
      <c r="S297" s="13">
        <v>3002000</v>
      </c>
      <c r="T297" s="9">
        <f t="shared" si="35"/>
        <v>5356</v>
      </c>
      <c r="U297" s="9">
        <f t="shared" si="36"/>
        <v>961625705</v>
      </c>
      <c r="V297" s="10">
        <f t="shared" si="37"/>
        <v>0.7808704531250025</v>
      </c>
      <c r="W297" s="11">
        <f t="shared" si="32"/>
        <v>4443</v>
      </c>
      <c r="X297" s="11">
        <f t="shared" si="33"/>
        <v>753907100</v>
      </c>
      <c r="Y297" s="11">
        <f t="shared" si="34"/>
        <v>169008.57528696826</v>
      </c>
      <c r="Z297" s="12">
        <f t="shared" si="38"/>
        <v>0.003121796749391178</v>
      </c>
      <c r="AA297" s="11">
        <v>167570.76144467448</v>
      </c>
      <c r="AB297" s="18">
        <f t="shared" si="39"/>
        <v>0.008580338418814722</v>
      </c>
      <c r="AC297" s="11">
        <v>157959.3184727938</v>
      </c>
    </row>
    <row r="298" spans="1:29" ht="12.75">
      <c r="A298" s="4" t="s">
        <v>608</v>
      </c>
      <c r="B298" s="4" t="s">
        <v>609</v>
      </c>
      <c r="C298" s="3" t="s">
        <v>589</v>
      </c>
      <c r="D298" s="13">
        <v>792</v>
      </c>
      <c r="E298" s="13">
        <v>198203150</v>
      </c>
      <c r="F298" s="13">
        <v>7530</v>
      </c>
      <c r="G298" s="13">
        <v>4331088500</v>
      </c>
      <c r="H298" s="13">
        <v>30</v>
      </c>
      <c r="I298" s="13">
        <v>30264100</v>
      </c>
      <c r="J298" s="13">
        <v>98</v>
      </c>
      <c r="K298" s="13">
        <v>1609249</v>
      </c>
      <c r="L298" s="13">
        <v>271</v>
      </c>
      <c r="M298" s="13">
        <v>1728134664</v>
      </c>
      <c r="N298" s="13">
        <v>253</v>
      </c>
      <c r="O298" s="13">
        <v>1547291964</v>
      </c>
      <c r="P298" s="13">
        <v>14</v>
      </c>
      <c r="Q298" s="13">
        <v>92361700</v>
      </c>
      <c r="R298" s="13">
        <v>4</v>
      </c>
      <c r="S298" s="13">
        <v>88481000</v>
      </c>
      <c r="T298" s="9">
        <f t="shared" si="35"/>
        <v>8721</v>
      </c>
      <c r="U298" s="9">
        <f t="shared" si="36"/>
        <v>6289299663</v>
      </c>
      <c r="V298" s="10">
        <f t="shared" si="37"/>
        <v>0.6934560020502556</v>
      </c>
      <c r="W298" s="11">
        <f t="shared" si="32"/>
        <v>7560</v>
      </c>
      <c r="X298" s="11">
        <f t="shared" si="33"/>
        <v>4449833600</v>
      </c>
      <c r="Y298" s="11">
        <f t="shared" si="34"/>
        <v>576898.4920634921</v>
      </c>
      <c r="Z298" s="12">
        <f t="shared" si="38"/>
        <v>0.014068498042879787</v>
      </c>
      <c r="AA298" s="11">
        <v>239575.63651137595</v>
      </c>
      <c r="AB298" s="18">
        <f t="shared" si="39"/>
        <v>1.4080014999192072</v>
      </c>
      <c r="AC298" s="11">
        <v>236413.5355733914</v>
      </c>
    </row>
    <row r="299" spans="1:29" ht="12.75">
      <c r="A299" s="4" t="s">
        <v>610</v>
      </c>
      <c r="B299" s="4" t="s">
        <v>611</v>
      </c>
      <c r="C299" s="3" t="s">
        <v>612</v>
      </c>
      <c r="D299" s="13">
        <v>251</v>
      </c>
      <c r="E299" s="13">
        <v>22168900</v>
      </c>
      <c r="F299" s="13">
        <v>5052</v>
      </c>
      <c r="G299" s="13">
        <v>605320400</v>
      </c>
      <c r="H299" s="13">
        <v>0</v>
      </c>
      <c r="I299" s="13">
        <v>0</v>
      </c>
      <c r="J299" s="13">
        <v>0</v>
      </c>
      <c r="K299" s="13">
        <v>0</v>
      </c>
      <c r="L299" s="13">
        <v>299</v>
      </c>
      <c r="M299" s="13">
        <v>350652200</v>
      </c>
      <c r="N299" s="13">
        <v>184</v>
      </c>
      <c r="O299" s="13">
        <v>119863900</v>
      </c>
      <c r="P299" s="13">
        <v>105</v>
      </c>
      <c r="Q299" s="13">
        <v>214970900</v>
      </c>
      <c r="R299" s="13">
        <v>10</v>
      </c>
      <c r="S299" s="13">
        <v>15817400</v>
      </c>
      <c r="T299" s="9">
        <f t="shared" si="35"/>
        <v>5602</v>
      </c>
      <c r="U299" s="9">
        <f t="shared" si="36"/>
        <v>978141500</v>
      </c>
      <c r="V299" s="10">
        <f t="shared" si="37"/>
        <v>0.6188474775888765</v>
      </c>
      <c r="W299" s="11">
        <f t="shared" si="32"/>
        <v>5052</v>
      </c>
      <c r="X299" s="11">
        <f t="shared" si="33"/>
        <v>621137800</v>
      </c>
      <c r="Y299" s="11">
        <f t="shared" si="34"/>
        <v>119817.97307996833</v>
      </c>
      <c r="Z299" s="12">
        <f t="shared" si="38"/>
        <v>0.01617087098339044</v>
      </c>
      <c r="AA299" s="11">
        <v>119421.43705463182</v>
      </c>
      <c r="AB299" s="18">
        <f t="shared" si="39"/>
        <v>0.0033204760813178237</v>
      </c>
      <c r="AC299" s="11">
        <v>119092.40982956797</v>
      </c>
    </row>
    <row r="300" spans="1:29" ht="12.75">
      <c r="A300" s="4" t="s">
        <v>613</v>
      </c>
      <c r="B300" s="4" t="s">
        <v>614</v>
      </c>
      <c r="C300" s="3" t="s">
        <v>612</v>
      </c>
      <c r="D300" s="13">
        <v>89</v>
      </c>
      <c r="E300" s="13">
        <v>13330700</v>
      </c>
      <c r="F300" s="13">
        <v>1156</v>
      </c>
      <c r="G300" s="13">
        <v>253671065</v>
      </c>
      <c r="H300" s="13">
        <v>48</v>
      </c>
      <c r="I300" s="13">
        <v>10077400</v>
      </c>
      <c r="J300" s="13">
        <v>99</v>
      </c>
      <c r="K300" s="13">
        <v>1905200</v>
      </c>
      <c r="L300" s="13">
        <v>118</v>
      </c>
      <c r="M300" s="13">
        <v>340392600</v>
      </c>
      <c r="N300" s="13">
        <v>80</v>
      </c>
      <c r="O300" s="13">
        <v>100306400</v>
      </c>
      <c r="P300" s="13">
        <v>37</v>
      </c>
      <c r="Q300" s="13">
        <v>239686200</v>
      </c>
      <c r="R300" s="13">
        <v>1</v>
      </c>
      <c r="S300" s="13">
        <v>400000</v>
      </c>
      <c r="T300" s="9">
        <f t="shared" si="35"/>
        <v>1510</v>
      </c>
      <c r="U300" s="9">
        <f t="shared" si="36"/>
        <v>619376965</v>
      </c>
      <c r="V300" s="10">
        <f t="shared" si="37"/>
        <v>0.4258286631631514</v>
      </c>
      <c r="W300" s="11">
        <f t="shared" si="32"/>
        <v>1204</v>
      </c>
      <c r="X300" s="11">
        <f t="shared" si="33"/>
        <v>264148465</v>
      </c>
      <c r="Y300" s="11">
        <f t="shared" si="34"/>
        <v>219060.1868770764</v>
      </c>
      <c r="Z300" s="12">
        <f t="shared" si="38"/>
        <v>0.0006458102619299056</v>
      </c>
      <c r="AA300" s="11">
        <v>218688.49206349207</v>
      </c>
      <c r="AB300" s="18">
        <f t="shared" si="39"/>
        <v>0.0016996541979740398</v>
      </c>
      <c r="AC300" s="11">
        <v>200353.65296803653</v>
      </c>
    </row>
    <row r="301" spans="1:29" ht="12.75">
      <c r="A301" s="4" t="s">
        <v>615</v>
      </c>
      <c r="B301" s="4" t="s">
        <v>616</v>
      </c>
      <c r="C301" s="3" t="s">
        <v>612</v>
      </c>
      <c r="D301" s="13">
        <v>37</v>
      </c>
      <c r="E301" s="13">
        <v>633600</v>
      </c>
      <c r="F301" s="13">
        <v>1923</v>
      </c>
      <c r="G301" s="13">
        <v>123550100</v>
      </c>
      <c r="H301" s="13">
        <v>0</v>
      </c>
      <c r="I301" s="13">
        <v>0</v>
      </c>
      <c r="J301" s="13">
        <v>0</v>
      </c>
      <c r="K301" s="13">
        <v>0</v>
      </c>
      <c r="L301" s="13">
        <v>111</v>
      </c>
      <c r="M301" s="13">
        <v>18950075</v>
      </c>
      <c r="N301" s="13">
        <v>98</v>
      </c>
      <c r="O301" s="13">
        <v>13920000</v>
      </c>
      <c r="P301" s="13">
        <v>6</v>
      </c>
      <c r="Q301" s="13">
        <v>3581575</v>
      </c>
      <c r="R301" s="13">
        <v>7</v>
      </c>
      <c r="S301" s="13">
        <v>1448500</v>
      </c>
      <c r="T301" s="9">
        <f t="shared" si="35"/>
        <v>2071</v>
      </c>
      <c r="U301" s="9">
        <f t="shared" si="36"/>
        <v>143133775</v>
      </c>
      <c r="V301" s="10">
        <f t="shared" si="37"/>
        <v>0.863179218182431</v>
      </c>
      <c r="W301" s="11">
        <f t="shared" si="32"/>
        <v>1923</v>
      </c>
      <c r="X301" s="11">
        <f t="shared" si="33"/>
        <v>124998600</v>
      </c>
      <c r="Y301" s="11">
        <f t="shared" si="34"/>
        <v>64248.62194487779</v>
      </c>
      <c r="Z301" s="12">
        <f t="shared" si="38"/>
        <v>0.010119903565737717</v>
      </c>
      <c r="AA301" s="11">
        <v>64045.634095634094</v>
      </c>
      <c r="AB301" s="18">
        <f t="shared" si="39"/>
        <v>0.0031694252404557846</v>
      </c>
      <c r="AC301" s="11">
        <v>64103.37019483939</v>
      </c>
    </row>
    <row r="302" spans="1:29" ht="12.75">
      <c r="A302" s="4" t="s">
        <v>617</v>
      </c>
      <c r="B302" s="4" t="s">
        <v>618</v>
      </c>
      <c r="C302" s="3" t="s">
        <v>612</v>
      </c>
      <c r="D302" s="13">
        <v>818</v>
      </c>
      <c r="E302" s="13">
        <v>17124700</v>
      </c>
      <c r="F302" s="13">
        <v>15281</v>
      </c>
      <c r="G302" s="13">
        <v>1505091200</v>
      </c>
      <c r="H302" s="13">
        <v>22</v>
      </c>
      <c r="I302" s="13">
        <v>2569000</v>
      </c>
      <c r="J302" s="13">
        <v>65</v>
      </c>
      <c r="K302" s="13">
        <v>285000</v>
      </c>
      <c r="L302" s="13">
        <v>741</v>
      </c>
      <c r="M302" s="13">
        <v>497291900</v>
      </c>
      <c r="N302" s="13">
        <v>620</v>
      </c>
      <c r="O302" s="13">
        <v>362714600</v>
      </c>
      <c r="P302" s="13">
        <v>108</v>
      </c>
      <c r="Q302" s="13">
        <v>100762600</v>
      </c>
      <c r="R302" s="13">
        <v>13</v>
      </c>
      <c r="S302" s="13">
        <v>33814700</v>
      </c>
      <c r="T302" s="9">
        <f t="shared" si="35"/>
        <v>16927</v>
      </c>
      <c r="U302" s="9">
        <f t="shared" si="36"/>
        <v>2022361800</v>
      </c>
      <c r="V302" s="10">
        <f t="shared" si="37"/>
        <v>0.7454947972217434</v>
      </c>
      <c r="W302" s="11">
        <f t="shared" si="32"/>
        <v>15303</v>
      </c>
      <c r="X302" s="11">
        <f t="shared" si="33"/>
        <v>1541474900</v>
      </c>
      <c r="Y302" s="11">
        <f t="shared" si="34"/>
        <v>98520.56459517742</v>
      </c>
      <c r="Z302" s="12">
        <f t="shared" si="38"/>
        <v>0.016720400869913582</v>
      </c>
      <c r="AA302" s="11">
        <v>98311.93580085163</v>
      </c>
      <c r="AB302" s="18">
        <f t="shared" si="39"/>
        <v>0.002122110531404925</v>
      </c>
      <c r="AC302" s="11">
        <v>97048.43187324036</v>
      </c>
    </row>
    <row r="303" spans="1:29" ht="12.75">
      <c r="A303" s="4" t="s">
        <v>619</v>
      </c>
      <c r="B303" s="4" t="s">
        <v>620</v>
      </c>
      <c r="C303" s="3" t="s">
        <v>612</v>
      </c>
      <c r="D303" s="13">
        <v>1199</v>
      </c>
      <c r="E303" s="13">
        <v>173295900</v>
      </c>
      <c r="F303" s="13">
        <v>24382</v>
      </c>
      <c r="G303" s="13">
        <v>4248390800</v>
      </c>
      <c r="H303" s="13">
        <v>0</v>
      </c>
      <c r="I303" s="13">
        <v>0</v>
      </c>
      <c r="J303" s="13">
        <v>6</v>
      </c>
      <c r="K303" s="13">
        <v>15000</v>
      </c>
      <c r="L303" s="13">
        <v>1228</v>
      </c>
      <c r="M303" s="13">
        <v>2870110300</v>
      </c>
      <c r="N303" s="13">
        <v>843</v>
      </c>
      <c r="O303" s="13">
        <v>1124622700</v>
      </c>
      <c r="P303" s="13">
        <v>311</v>
      </c>
      <c r="Q303" s="13">
        <v>1275084300</v>
      </c>
      <c r="R303" s="13">
        <v>74</v>
      </c>
      <c r="S303" s="13">
        <v>470403300</v>
      </c>
      <c r="T303" s="9">
        <f t="shared" si="35"/>
        <v>26815</v>
      </c>
      <c r="U303" s="9">
        <f t="shared" si="36"/>
        <v>7291812000</v>
      </c>
      <c r="V303" s="10">
        <f t="shared" si="37"/>
        <v>0.5826248400260456</v>
      </c>
      <c r="W303" s="11">
        <f t="shared" si="32"/>
        <v>24382</v>
      </c>
      <c r="X303" s="11">
        <f t="shared" si="33"/>
        <v>4718794100</v>
      </c>
      <c r="Y303" s="11">
        <f t="shared" si="34"/>
        <v>174242.9169059142</v>
      </c>
      <c r="Z303" s="12">
        <f t="shared" si="38"/>
        <v>0.064511166771716</v>
      </c>
      <c r="AA303" s="11">
        <v>173068.23616418094</v>
      </c>
      <c r="AB303" s="18">
        <f t="shared" si="39"/>
        <v>0.006787384951556916</v>
      </c>
      <c r="AC303" s="11">
        <v>171931.67653711702</v>
      </c>
    </row>
    <row r="304" spans="1:29" ht="12.75">
      <c r="A304" s="4" t="s">
        <v>621</v>
      </c>
      <c r="B304" s="4" t="s">
        <v>622</v>
      </c>
      <c r="C304" s="3" t="s">
        <v>612</v>
      </c>
      <c r="D304" s="13">
        <v>46</v>
      </c>
      <c r="E304" s="13">
        <v>430700</v>
      </c>
      <c r="F304" s="13">
        <v>864</v>
      </c>
      <c r="G304" s="13">
        <v>61952300</v>
      </c>
      <c r="H304" s="13">
        <v>0</v>
      </c>
      <c r="I304" s="13">
        <v>0</v>
      </c>
      <c r="J304" s="13">
        <v>0</v>
      </c>
      <c r="K304" s="13">
        <v>0</v>
      </c>
      <c r="L304" s="13">
        <v>16</v>
      </c>
      <c r="M304" s="13">
        <v>2441500</v>
      </c>
      <c r="N304" s="13">
        <v>11</v>
      </c>
      <c r="O304" s="13">
        <v>1899500</v>
      </c>
      <c r="P304" s="13">
        <v>5</v>
      </c>
      <c r="Q304" s="13">
        <v>542000</v>
      </c>
      <c r="R304" s="13">
        <v>0</v>
      </c>
      <c r="S304" s="13">
        <v>0</v>
      </c>
      <c r="T304" s="9">
        <f t="shared" si="35"/>
        <v>926</v>
      </c>
      <c r="U304" s="9">
        <f t="shared" si="36"/>
        <v>64824500</v>
      </c>
      <c r="V304" s="10">
        <f t="shared" si="37"/>
        <v>0.955692677922699</v>
      </c>
      <c r="W304" s="11">
        <f t="shared" si="32"/>
        <v>864</v>
      </c>
      <c r="X304" s="11">
        <f t="shared" si="33"/>
        <v>61952300</v>
      </c>
      <c r="Y304" s="11">
        <f t="shared" si="34"/>
        <v>71704.05092592593</v>
      </c>
      <c r="Z304" s="12">
        <f t="shared" si="38"/>
        <v>0</v>
      </c>
      <c r="AA304" s="11">
        <v>70977.02227432591</v>
      </c>
      <c r="AB304" s="18">
        <f t="shared" si="39"/>
        <v>0.010243155155059292</v>
      </c>
      <c r="AC304" s="11">
        <v>69947.31707317074</v>
      </c>
    </row>
    <row r="305" spans="1:29" ht="12.75">
      <c r="A305" s="4" t="s">
        <v>623</v>
      </c>
      <c r="B305" s="4" t="s">
        <v>624</v>
      </c>
      <c r="C305" s="3" t="s">
        <v>612</v>
      </c>
      <c r="D305" s="13">
        <v>77</v>
      </c>
      <c r="E305" s="13">
        <v>3232600</v>
      </c>
      <c r="F305" s="13">
        <v>2840</v>
      </c>
      <c r="G305" s="13">
        <v>391197500</v>
      </c>
      <c r="H305" s="13">
        <v>0</v>
      </c>
      <c r="I305" s="13">
        <v>0</v>
      </c>
      <c r="J305" s="13">
        <v>0</v>
      </c>
      <c r="K305" s="13">
        <v>0</v>
      </c>
      <c r="L305" s="13">
        <v>294</v>
      </c>
      <c r="M305" s="13">
        <v>140323700</v>
      </c>
      <c r="N305" s="13">
        <v>194</v>
      </c>
      <c r="O305" s="13">
        <v>49817900</v>
      </c>
      <c r="P305" s="13">
        <v>10</v>
      </c>
      <c r="Q305" s="13">
        <v>5050200</v>
      </c>
      <c r="R305" s="13">
        <v>90</v>
      </c>
      <c r="S305" s="13">
        <v>85455600</v>
      </c>
      <c r="T305" s="9">
        <f t="shared" si="35"/>
        <v>3211</v>
      </c>
      <c r="U305" s="9">
        <f t="shared" si="36"/>
        <v>534753800</v>
      </c>
      <c r="V305" s="10">
        <f t="shared" si="37"/>
        <v>0.7315469286987769</v>
      </c>
      <c r="W305" s="11">
        <f t="shared" si="32"/>
        <v>2840</v>
      </c>
      <c r="X305" s="11">
        <f t="shared" si="33"/>
        <v>476653100</v>
      </c>
      <c r="Y305" s="11">
        <f t="shared" si="34"/>
        <v>137745.5985915493</v>
      </c>
      <c r="Z305" s="12">
        <f t="shared" si="38"/>
        <v>0.1598036329989614</v>
      </c>
      <c r="AA305" s="11">
        <v>137840.43831742665</v>
      </c>
      <c r="AB305" s="18">
        <f t="shared" si="39"/>
        <v>-0.0006880399325121112</v>
      </c>
      <c r="AC305" s="11">
        <v>137823.90070921986</v>
      </c>
    </row>
    <row r="306" spans="1:29" ht="12.75">
      <c r="A306" s="4" t="s">
        <v>625</v>
      </c>
      <c r="B306" s="4" t="s">
        <v>626</v>
      </c>
      <c r="C306" s="3" t="s">
        <v>612</v>
      </c>
      <c r="D306" s="13">
        <v>118</v>
      </c>
      <c r="E306" s="13">
        <v>2925700</v>
      </c>
      <c r="F306" s="13">
        <v>1565</v>
      </c>
      <c r="G306" s="13">
        <v>193758400</v>
      </c>
      <c r="H306" s="13">
        <v>0</v>
      </c>
      <c r="I306" s="13">
        <v>0</v>
      </c>
      <c r="J306" s="13">
        <v>0</v>
      </c>
      <c r="K306" s="13">
        <v>0</v>
      </c>
      <c r="L306" s="13">
        <v>116</v>
      </c>
      <c r="M306" s="13">
        <v>41887700</v>
      </c>
      <c r="N306" s="13">
        <v>101</v>
      </c>
      <c r="O306" s="13">
        <v>32572600</v>
      </c>
      <c r="P306" s="13">
        <v>1</v>
      </c>
      <c r="Q306" s="13">
        <v>925000</v>
      </c>
      <c r="R306" s="13">
        <v>14</v>
      </c>
      <c r="S306" s="13">
        <v>8390100</v>
      </c>
      <c r="T306" s="9">
        <f t="shared" si="35"/>
        <v>1799</v>
      </c>
      <c r="U306" s="9">
        <f t="shared" si="36"/>
        <v>238571800</v>
      </c>
      <c r="V306" s="10">
        <f t="shared" si="37"/>
        <v>0.8121596936435908</v>
      </c>
      <c r="W306" s="11">
        <f t="shared" si="32"/>
        <v>1565</v>
      </c>
      <c r="X306" s="11">
        <f t="shared" si="33"/>
        <v>202148500</v>
      </c>
      <c r="Y306" s="11">
        <f t="shared" si="34"/>
        <v>123807.28434504793</v>
      </c>
      <c r="Z306" s="12">
        <f t="shared" si="38"/>
        <v>0.0351680290797152</v>
      </c>
      <c r="AA306" s="11">
        <v>123319.23322683707</v>
      </c>
      <c r="AB306" s="18">
        <f t="shared" si="39"/>
        <v>0.003957623684807742</v>
      </c>
      <c r="AC306" s="11">
        <v>123075.5910543131</v>
      </c>
    </row>
    <row r="307" spans="1:29" ht="12.75">
      <c r="A307" s="4" t="s">
        <v>627</v>
      </c>
      <c r="B307" s="4" t="s">
        <v>628</v>
      </c>
      <c r="C307" s="3" t="s">
        <v>612</v>
      </c>
      <c r="D307" s="13">
        <v>1737</v>
      </c>
      <c r="E307" s="13">
        <v>132800400</v>
      </c>
      <c r="F307" s="13">
        <v>17351</v>
      </c>
      <c r="G307" s="13">
        <v>2596000800</v>
      </c>
      <c r="H307" s="13">
        <v>36</v>
      </c>
      <c r="I307" s="13">
        <v>5636000</v>
      </c>
      <c r="J307" s="13">
        <v>124</v>
      </c>
      <c r="K307" s="13">
        <v>3837800</v>
      </c>
      <c r="L307" s="13">
        <v>550</v>
      </c>
      <c r="M307" s="13">
        <v>566169000</v>
      </c>
      <c r="N307" s="13">
        <v>464</v>
      </c>
      <c r="O307" s="13">
        <v>332647700</v>
      </c>
      <c r="P307" s="13">
        <v>58</v>
      </c>
      <c r="Q307" s="13">
        <v>50683200</v>
      </c>
      <c r="R307" s="13">
        <v>28</v>
      </c>
      <c r="S307" s="13">
        <v>182838100</v>
      </c>
      <c r="T307" s="9">
        <f t="shared" si="35"/>
        <v>19798</v>
      </c>
      <c r="U307" s="9">
        <f t="shared" si="36"/>
        <v>3304444000</v>
      </c>
      <c r="V307" s="10">
        <f t="shared" si="37"/>
        <v>0.7873145376347731</v>
      </c>
      <c r="W307" s="11">
        <f t="shared" si="32"/>
        <v>17387</v>
      </c>
      <c r="X307" s="11">
        <f t="shared" si="33"/>
        <v>2784474900</v>
      </c>
      <c r="Y307" s="11">
        <f t="shared" si="34"/>
        <v>149631.1497095531</v>
      </c>
      <c r="Z307" s="12">
        <f t="shared" si="38"/>
        <v>0.05533097247222225</v>
      </c>
      <c r="AA307" s="11">
        <v>148676.3374724382</v>
      </c>
      <c r="AB307" s="18">
        <f t="shared" si="39"/>
        <v>0.006422086078707123</v>
      </c>
      <c r="AC307" s="11">
        <v>146548.09692602706</v>
      </c>
    </row>
    <row r="308" spans="1:29" ht="12.75">
      <c r="A308" s="4" t="s">
        <v>629</v>
      </c>
      <c r="B308" s="4" t="s">
        <v>630</v>
      </c>
      <c r="C308" s="3" t="s">
        <v>612</v>
      </c>
      <c r="D308" s="13">
        <v>110</v>
      </c>
      <c r="E308" s="13">
        <v>8908100</v>
      </c>
      <c r="F308" s="13">
        <v>4578</v>
      </c>
      <c r="G308" s="13">
        <v>782324700</v>
      </c>
      <c r="H308" s="13">
        <v>0</v>
      </c>
      <c r="I308" s="13">
        <v>0</v>
      </c>
      <c r="J308" s="13">
        <v>0</v>
      </c>
      <c r="K308" s="13">
        <v>0</v>
      </c>
      <c r="L308" s="13">
        <v>431</v>
      </c>
      <c r="M308" s="13">
        <v>170263100</v>
      </c>
      <c r="N308" s="13">
        <v>356</v>
      </c>
      <c r="O308" s="13">
        <v>112776600</v>
      </c>
      <c r="P308" s="13">
        <v>57</v>
      </c>
      <c r="Q308" s="13">
        <v>38358100</v>
      </c>
      <c r="R308" s="13">
        <v>18</v>
      </c>
      <c r="S308" s="13">
        <v>19128400</v>
      </c>
      <c r="T308" s="9">
        <f t="shared" si="35"/>
        <v>5119</v>
      </c>
      <c r="U308" s="9">
        <f t="shared" si="36"/>
        <v>961495900</v>
      </c>
      <c r="V308" s="10">
        <f t="shared" si="37"/>
        <v>0.8136537035675347</v>
      </c>
      <c r="W308" s="11">
        <f t="shared" si="32"/>
        <v>4578</v>
      </c>
      <c r="X308" s="11">
        <f t="shared" si="33"/>
        <v>801453100</v>
      </c>
      <c r="Y308" s="11">
        <f t="shared" si="34"/>
        <v>170887.876802097</v>
      </c>
      <c r="Z308" s="12">
        <f t="shared" si="38"/>
        <v>0.019894416606456668</v>
      </c>
      <c r="AA308" s="11">
        <v>169655.6680607528</v>
      </c>
      <c r="AB308" s="18">
        <f t="shared" si="39"/>
        <v>0.007262997785036831</v>
      </c>
      <c r="AC308" s="11">
        <v>169061.14046675473</v>
      </c>
    </row>
    <row r="309" spans="1:29" ht="12.75">
      <c r="A309" s="4" t="s">
        <v>631</v>
      </c>
      <c r="B309" s="4" t="s">
        <v>632</v>
      </c>
      <c r="C309" s="3" t="s">
        <v>612</v>
      </c>
      <c r="D309" s="13">
        <v>168</v>
      </c>
      <c r="E309" s="13">
        <v>4933200</v>
      </c>
      <c r="F309" s="13">
        <v>4173</v>
      </c>
      <c r="G309" s="13">
        <v>385975900</v>
      </c>
      <c r="H309" s="13">
        <v>0</v>
      </c>
      <c r="I309" s="13">
        <v>0</v>
      </c>
      <c r="J309" s="13">
        <v>0</v>
      </c>
      <c r="K309" s="13">
        <v>0</v>
      </c>
      <c r="L309" s="13">
        <v>355</v>
      </c>
      <c r="M309" s="13">
        <v>106692900</v>
      </c>
      <c r="N309" s="13">
        <v>202</v>
      </c>
      <c r="O309" s="13">
        <v>35607300</v>
      </c>
      <c r="P309" s="13">
        <v>148</v>
      </c>
      <c r="Q309" s="13">
        <v>61240600</v>
      </c>
      <c r="R309" s="13">
        <v>5</v>
      </c>
      <c r="S309" s="13">
        <v>9845000</v>
      </c>
      <c r="T309" s="9">
        <f t="shared" si="35"/>
        <v>4696</v>
      </c>
      <c r="U309" s="9">
        <f t="shared" si="36"/>
        <v>497602000</v>
      </c>
      <c r="V309" s="10">
        <f t="shared" si="37"/>
        <v>0.7756719225405042</v>
      </c>
      <c r="W309" s="11">
        <f t="shared" si="32"/>
        <v>4173</v>
      </c>
      <c r="X309" s="11">
        <f t="shared" si="33"/>
        <v>395820900</v>
      </c>
      <c r="Y309" s="11">
        <f t="shared" si="34"/>
        <v>92493.62568895279</v>
      </c>
      <c r="Z309" s="12">
        <f t="shared" si="38"/>
        <v>0.01978488832440384</v>
      </c>
      <c r="AA309" s="11">
        <v>92227.11986548163</v>
      </c>
      <c r="AB309" s="18">
        <f t="shared" si="39"/>
        <v>0.0028896687206526124</v>
      </c>
      <c r="AC309" s="11">
        <v>92024.93999039846</v>
      </c>
    </row>
    <row r="310" spans="1:29" ht="12.75">
      <c r="A310" s="4" t="s">
        <v>633</v>
      </c>
      <c r="B310" s="4" t="s">
        <v>634</v>
      </c>
      <c r="C310" s="3" t="s">
        <v>612</v>
      </c>
      <c r="D310" s="13">
        <v>55</v>
      </c>
      <c r="E310" s="13">
        <v>5428100</v>
      </c>
      <c r="F310" s="13">
        <v>2385</v>
      </c>
      <c r="G310" s="13">
        <v>395555400</v>
      </c>
      <c r="H310" s="13">
        <v>0</v>
      </c>
      <c r="I310" s="13">
        <v>0</v>
      </c>
      <c r="J310" s="13">
        <v>0</v>
      </c>
      <c r="K310" s="13">
        <v>0</v>
      </c>
      <c r="L310" s="13">
        <v>107</v>
      </c>
      <c r="M310" s="13">
        <v>65623100</v>
      </c>
      <c r="N310" s="13">
        <v>97</v>
      </c>
      <c r="O310" s="13">
        <v>54800700</v>
      </c>
      <c r="P310" s="13">
        <v>5</v>
      </c>
      <c r="Q310" s="13">
        <v>8927400</v>
      </c>
      <c r="R310" s="13">
        <v>5</v>
      </c>
      <c r="S310" s="13">
        <v>1895000</v>
      </c>
      <c r="T310" s="9">
        <f t="shared" si="35"/>
        <v>2547</v>
      </c>
      <c r="U310" s="9">
        <f t="shared" si="36"/>
        <v>466606600</v>
      </c>
      <c r="V310" s="10">
        <f t="shared" si="37"/>
        <v>0.8477278289676999</v>
      </c>
      <c r="W310" s="11">
        <f t="shared" si="32"/>
        <v>2385</v>
      </c>
      <c r="X310" s="11">
        <f t="shared" si="33"/>
        <v>397450400</v>
      </c>
      <c r="Y310" s="11">
        <f t="shared" si="34"/>
        <v>165851.320754717</v>
      </c>
      <c r="Z310" s="12">
        <f t="shared" si="38"/>
        <v>0.004061237024937067</v>
      </c>
      <c r="AA310" s="11">
        <v>165631.30507763324</v>
      </c>
      <c r="AB310" s="18">
        <f t="shared" si="39"/>
        <v>0.0013283459728861372</v>
      </c>
      <c r="AC310" s="11">
        <v>165299.3285774234</v>
      </c>
    </row>
    <row r="311" spans="1:29" ht="12.75">
      <c r="A311" s="4" t="s">
        <v>635</v>
      </c>
      <c r="B311" s="4" t="s">
        <v>486</v>
      </c>
      <c r="C311" s="3" t="s">
        <v>612</v>
      </c>
      <c r="D311" s="13">
        <v>2970</v>
      </c>
      <c r="E311" s="13">
        <v>204781400</v>
      </c>
      <c r="F311" s="13">
        <v>15653</v>
      </c>
      <c r="G311" s="13">
        <v>2629132000</v>
      </c>
      <c r="H311" s="13">
        <v>172</v>
      </c>
      <c r="I311" s="13">
        <v>31061600</v>
      </c>
      <c r="J311" s="13">
        <v>376</v>
      </c>
      <c r="K311" s="13">
        <v>4183500</v>
      </c>
      <c r="L311" s="13">
        <v>234</v>
      </c>
      <c r="M311" s="13">
        <v>500929000</v>
      </c>
      <c r="N311" s="13">
        <v>185</v>
      </c>
      <c r="O311" s="13">
        <v>260010900</v>
      </c>
      <c r="P311" s="13">
        <v>46</v>
      </c>
      <c r="Q311" s="13">
        <v>211758800</v>
      </c>
      <c r="R311" s="13">
        <v>3</v>
      </c>
      <c r="S311" s="13">
        <v>29159300</v>
      </c>
      <c r="T311" s="9">
        <f t="shared" si="35"/>
        <v>19405</v>
      </c>
      <c r="U311" s="9">
        <f t="shared" si="36"/>
        <v>3370087500</v>
      </c>
      <c r="V311" s="10">
        <f t="shared" si="37"/>
        <v>0.7893544603812216</v>
      </c>
      <c r="W311" s="11">
        <f t="shared" si="32"/>
        <v>15825</v>
      </c>
      <c r="X311" s="11">
        <f t="shared" si="33"/>
        <v>2689352900</v>
      </c>
      <c r="Y311" s="11">
        <f t="shared" si="34"/>
        <v>168100.70142180094</v>
      </c>
      <c r="Z311" s="12">
        <f t="shared" si="38"/>
        <v>0.008652386622009072</v>
      </c>
      <c r="AA311" s="11">
        <v>160107.79074393318</v>
      </c>
      <c r="AB311" s="18">
        <f t="shared" si="39"/>
        <v>0.04992205963700511</v>
      </c>
      <c r="AC311" s="11">
        <v>149696.47806394915</v>
      </c>
    </row>
    <row r="312" spans="1:29" ht="12.75">
      <c r="A312" s="4" t="s">
        <v>636</v>
      </c>
      <c r="B312" s="4" t="s">
        <v>637</v>
      </c>
      <c r="C312" s="3" t="s">
        <v>612</v>
      </c>
      <c r="D312" s="13">
        <v>929</v>
      </c>
      <c r="E312" s="13">
        <v>22609800</v>
      </c>
      <c r="F312" s="13">
        <v>5338</v>
      </c>
      <c r="G312" s="13">
        <v>605586900</v>
      </c>
      <c r="H312" s="13">
        <v>0</v>
      </c>
      <c r="I312" s="13">
        <v>0</v>
      </c>
      <c r="J312" s="13">
        <v>0</v>
      </c>
      <c r="K312" s="13">
        <v>0</v>
      </c>
      <c r="L312" s="13">
        <v>1012</v>
      </c>
      <c r="M312" s="13">
        <v>652335400</v>
      </c>
      <c r="N312" s="13">
        <v>681</v>
      </c>
      <c r="O312" s="13">
        <v>366349400</v>
      </c>
      <c r="P312" s="13">
        <v>95</v>
      </c>
      <c r="Q312" s="13">
        <v>141655400</v>
      </c>
      <c r="R312" s="13">
        <v>236</v>
      </c>
      <c r="S312" s="13">
        <v>144330600</v>
      </c>
      <c r="T312" s="9">
        <f t="shared" si="35"/>
        <v>7279</v>
      </c>
      <c r="U312" s="9">
        <f t="shared" si="36"/>
        <v>1280532100</v>
      </c>
      <c r="V312" s="10">
        <f t="shared" si="37"/>
        <v>0.4729181720630041</v>
      </c>
      <c r="W312" s="11">
        <f t="shared" si="32"/>
        <v>5338</v>
      </c>
      <c r="X312" s="11">
        <f t="shared" si="33"/>
        <v>749917500</v>
      </c>
      <c r="Y312" s="11">
        <f t="shared" si="34"/>
        <v>113448.27650805545</v>
      </c>
      <c r="Z312" s="12">
        <f t="shared" si="38"/>
        <v>0.11271142675767362</v>
      </c>
      <c r="AA312" s="11">
        <v>112639.3018018018</v>
      </c>
      <c r="AB312" s="18">
        <f t="shared" si="39"/>
        <v>0.007181993259129981</v>
      </c>
      <c r="AC312" s="11">
        <v>112179.69543147208</v>
      </c>
    </row>
    <row r="313" spans="1:29" ht="12.75">
      <c r="A313" s="4" t="s">
        <v>638</v>
      </c>
      <c r="B313" s="4" t="s">
        <v>639</v>
      </c>
      <c r="C313" s="3" t="s">
        <v>612</v>
      </c>
      <c r="D313" s="13">
        <v>1038</v>
      </c>
      <c r="E313" s="13">
        <v>56834800</v>
      </c>
      <c r="F313" s="13">
        <v>9562</v>
      </c>
      <c r="G313" s="13">
        <v>1497001000</v>
      </c>
      <c r="H313" s="13">
        <v>8</v>
      </c>
      <c r="I313" s="13">
        <v>1795600</v>
      </c>
      <c r="J313" s="13">
        <v>10</v>
      </c>
      <c r="K313" s="13">
        <v>171000</v>
      </c>
      <c r="L313" s="13">
        <v>461</v>
      </c>
      <c r="M313" s="13">
        <v>917258800</v>
      </c>
      <c r="N313" s="13">
        <v>370</v>
      </c>
      <c r="O313" s="13">
        <v>383423900</v>
      </c>
      <c r="P313" s="13">
        <v>58</v>
      </c>
      <c r="Q313" s="13">
        <v>343476200</v>
      </c>
      <c r="R313" s="13">
        <v>33</v>
      </c>
      <c r="S313" s="13">
        <v>190358700</v>
      </c>
      <c r="T313" s="9">
        <f t="shared" si="35"/>
        <v>11079</v>
      </c>
      <c r="U313" s="9">
        <f t="shared" si="36"/>
        <v>2473061200</v>
      </c>
      <c r="V313" s="10">
        <f t="shared" si="37"/>
        <v>0.6060491345705477</v>
      </c>
      <c r="W313" s="11">
        <f t="shared" si="32"/>
        <v>9570</v>
      </c>
      <c r="X313" s="11">
        <f t="shared" si="33"/>
        <v>1689155300</v>
      </c>
      <c r="Y313" s="11">
        <f t="shared" si="34"/>
        <v>156614.0647857889</v>
      </c>
      <c r="Z313" s="12">
        <f t="shared" si="38"/>
        <v>0.07697290305634168</v>
      </c>
      <c r="AA313" s="11">
        <v>155787.4907943188</v>
      </c>
      <c r="AB313" s="18">
        <f t="shared" si="39"/>
        <v>0.005305778963738656</v>
      </c>
      <c r="AC313" s="11">
        <v>154586.40611724724</v>
      </c>
    </row>
    <row r="314" spans="1:29" ht="12.75">
      <c r="A314" s="4" t="s">
        <v>640</v>
      </c>
      <c r="B314" s="4" t="s">
        <v>641</v>
      </c>
      <c r="C314" s="3" t="s">
        <v>612</v>
      </c>
      <c r="D314" s="13">
        <v>506</v>
      </c>
      <c r="E314" s="13">
        <v>144749600</v>
      </c>
      <c r="F314" s="13">
        <v>7257</v>
      </c>
      <c r="G314" s="13">
        <v>2027562000</v>
      </c>
      <c r="H314" s="13">
        <v>0</v>
      </c>
      <c r="I314" s="13">
        <v>0</v>
      </c>
      <c r="J314" s="13">
        <v>0</v>
      </c>
      <c r="K314" s="13">
        <v>0</v>
      </c>
      <c r="L314" s="13">
        <v>1187</v>
      </c>
      <c r="M314" s="13">
        <v>1404516600</v>
      </c>
      <c r="N314" s="13">
        <v>893</v>
      </c>
      <c r="O314" s="13">
        <v>544981300</v>
      </c>
      <c r="P314" s="13">
        <v>125</v>
      </c>
      <c r="Q314" s="13">
        <v>587251000</v>
      </c>
      <c r="R314" s="13">
        <v>169</v>
      </c>
      <c r="S314" s="13">
        <v>272284300</v>
      </c>
      <c r="T314" s="9">
        <f t="shared" si="35"/>
        <v>8950</v>
      </c>
      <c r="U314" s="9">
        <f t="shared" si="36"/>
        <v>3576828200</v>
      </c>
      <c r="V314" s="10">
        <f t="shared" si="37"/>
        <v>0.5668603261403498</v>
      </c>
      <c r="W314" s="11">
        <f t="shared" si="32"/>
        <v>7257</v>
      </c>
      <c r="X314" s="11">
        <f t="shared" si="33"/>
        <v>2299846300</v>
      </c>
      <c r="Y314" s="11">
        <f t="shared" si="34"/>
        <v>279393.96444811905</v>
      </c>
      <c r="Z314" s="12">
        <f t="shared" si="38"/>
        <v>0.07612451165532635</v>
      </c>
      <c r="AA314" s="11">
        <v>112286.1664149389</v>
      </c>
      <c r="AB314" s="18">
        <f t="shared" si="39"/>
        <v>1.4882313945571448</v>
      </c>
      <c r="AC314" s="11">
        <v>111782.13200773267</v>
      </c>
    </row>
    <row r="315" spans="1:29" ht="12.75">
      <c r="A315" s="4" t="s">
        <v>642</v>
      </c>
      <c r="B315" s="4" t="s">
        <v>643</v>
      </c>
      <c r="C315" s="3" t="s">
        <v>612</v>
      </c>
      <c r="D315" s="13">
        <v>556</v>
      </c>
      <c r="E315" s="13">
        <v>33209800</v>
      </c>
      <c r="F315" s="13">
        <v>12787</v>
      </c>
      <c r="G315" s="13">
        <v>1410123900</v>
      </c>
      <c r="H315" s="13">
        <v>16</v>
      </c>
      <c r="I315" s="13">
        <v>3792900</v>
      </c>
      <c r="J315" s="13">
        <v>16</v>
      </c>
      <c r="K315" s="13">
        <v>216900</v>
      </c>
      <c r="L315" s="13">
        <v>442</v>
      </c>
      <c r="M315" s="13">
        <v>800825200</v>
      </c>
      <c r="N315" s="13">
        <v>226</v>
      </c>
      <c r="O315" s="13">
        <v>169827900</v>
      </c>
      <c r="P315" s="13">
        <v>196</v>
      </c>
      <c r="Q315" s="13">
        <v>520566300</v>
      </c>
      <c r="R315" s="13">
        <v>20</v>
      </c>
      <c r="S315" s="13">
        <v>110431000</v>
      </c>
      <c r="T315" s="9">
        <f t="shared" si="35"/>
        <v>13817</v>
      </c>
      <c r="U315" s="9">
        <f t="shared" si="36"/>
        <v>2248168700</v>
      </c>
      <c r="V315" s="10">
        <f t="shared" si="37"/>
        <v>0.6289193511145316</v>
      </c>
      <c r="W315" s="11">
        <f t="shared" si="32"/>
        <v>12803</v>
      </c>
      <c r="X315" s="11">
        <f t="shared" si="33"/>
        <v>1524347800</v>
      </c>
      <c r="Y315" s="11">
        <f t="shared" si="34"/>
        <v>110436.36647660704</v>
      </c>
      <c r="Z315" s="12">
        <f t="shared" si="38"/>
        <v>0.0491204241034047</v>
      </c>
      <c r="AA315" s="11">
        <v>110232.56717127685</v>
      </c>
      <c r="AB315" s="18">
        <f t="shared" si="39"/>
        <v>0.001848812112064232</v>
      </c>
      <c r="AC315" s="11">
        <v>109643.88316973904</v>
      </c>
    </row>
    <row r="316" spans="1:29" ht="12.75">
      <c r="A316" s="4" t="s">
        <v>644</v>
      </c>
      <c r="B316" s="4" t="s">
        <v>645</v>
      </c>
      <c r="C316" s="3" t="s">
        <v>612</v>
      </c>
      <c r="D316" s="13">
        <v>460</v>
      </c>
      <c r="E316" s="13">
        <v>70704000</v>
      </c>
      <c r="F316" s="13">
        <v>5081</v>
      </c>
      <c r="G316" s="13">
        <v>2017135500</v>
      </c>
      <c r="H316" s="13">
        <v>17</v>
      </c>
      <c r="I316" s="13">
        <v>10396800</v>
      </c>
      <c r="J316" s="13">
        <v>69</v>
      </c>
      <c r="K316" s="13">
        <v>940700</v>
      </c>
      <c r="L316" s="13">
        <v>111</v>
      </c>
      <c r="M316" s="13">
        <v>1550269500</v>
      </c>
      <c r="N316" s="13">
        <v>90</v>
      </c>
      <c r="O316" s="13">
        <v>1184905800</v>
      </c>
      <c r="P316" s="13">
        <v>4</v>
      </c>
      <c r="Q316" s="13">
        <v>61863700</v>
      </c>
      <c r="R316" s="13">
        <v>17</v>
      </c>
      <c r="S316" s="13">
        <v>303500000</v>
      </c>
      <c r="T316" s="9">
        <f t="shared" si="35"/>
        <v>5738</v>
      </c>
      <c r="U316" s="9">
        <f t="shared" si="36"/>
        <v>3649446500</v>
      </c>
      <c r="V316" s="10">
        <f t="shared" si="37"/>
        <v>0.5555725505223874</v>
      </c>
      <c r="W316" s="11">
        <f t="shared" si="32"/>
        <v>5098</v>
      </c>
      <c r="X316" s="11">
        <f t="shared" si="33"/>
        <v>2331032300</v>
      </c>
      <c r="Y316" s="11">
        <f t="shared" si="34"/>
        <v>397711.31816398585</v>
      </c>
      <c r="Z316" s="12">
        <f t="shared" si="38"/>
        <v>0.08316329613271492</v>
      </c>
      <c r="AA316" s="11">
        <v>395534.44203896873</v>
      </c>
      <c r="AB316" s="18">
        <f t="shared" si="39"/>
        <v>0.0055036322849544754</v>
      </c>
      <c r="AC316" s="11">
        <v>188383.00458258617</v>
      </c>
    </row>
    <row r="317" spans="1:29" ht="12.75">
      <c r="A317" s="4" t="s">
        <v>646</v>
      </c>
      <c r="B317" s="4" t="s">
        <v>647</v>
      </c>
      <c r="C317" s="3" t="s">
        <v>612</v>
      </c>
      <c r="D317" s="13">
        <v>542</v>
      </c>
      <c r="E317" s="13">
        <v>66272100</v>
      </c>
      <c r="F317" s="13">
        <v>11856</v>
      </c>
      <c r="G317" s="13">
        <v>1688649800</v>
      </c>
      <c r="H317" s="13">
        <v>1</v>
      </c>
      <c r="I317" s="13">
        <v>143900</v>
      </c>
      <c r="J317" s="13">
        <v>2</v>
      </c>
      <c r="K317" s="13">
        <v>8700</v>
      </c>
      <c r="L317" s="13">
        <v>488</v>
      </c>
      <c r="M317" s="13">
        <v>492091000</v>
      </c>
      <c r="N317" s="13">
        <v>428</v>
      </c>
      <c r="O317" s="13">
        <v>184036100</v>
      </c>
      <c r="P317" s="13">
        <v>38</v>
      </c>
      <c r="Q317" s="13">
        <v>152535700</v>
      </c>
      <c r="R317" s="13">
        <v>22</v>
      </c>
      <c r="S317" s="13">
        <v>155519200</v>
      </c>
      <c r="T317" s="9">
        <f t="shared" si="35"/>
        <v>12889</v>
      </c>
      <c r="U317" s="9">
        <f t="shared" si="36"/>
        <v>2247165500</v>
      </c>
      <c r="V317" s="10">
        <f t="shared" si="37"/>
        <v>0.7515217281504188</v>
      </c>
      <c r="W317" s="11">
        <f t="shared" si="32"/>
        <v>11857</v>
      </c>
      <c r="X317" s="11">
        <f t="shared" si="33"/>
        <v>1844312900</v>
      </c>
      <c r="Y317" s="11">
        <f t="shared" si="34"/>
        <v>142430.10036265498</v>
      </c>
      <c r="Z317" s="12">
        <f t="shared" si="38"/>
        <v>0.06920682967053383</v>
      </c>
      <c r="AA317" s="11">
        <v>141293.90254273324</v>
      </c>
      <c r="AB317" s="18">
        <f t="shared" si="39"/>
        <v>0.008041378994242917</v>
      </c>
      <c r="AC317" s="11">
        <v>139553.4188404541</v>
      </c>
    </row>
    <row r="318" spans="1:29" ht="12.75">
      <c r="A318" s="4" t="s">
        <v>648</v>
      </c>
      <c r="B318" s="4" t="s">
        <v>649</v>
      </c>
      <c r="C318" s="3" t="s">
        <v>612</v>
      </c>
      <c r="D318" s="13">
        <v>179</v>
      </c>
      <c r="E318" s="13">
        <v>37094100</v>
      </c>
      <c r="F318" s="13">
        <v>2522</v>
      </c>
      <c r="G318" s="13">
        <v>685211800</v>
      </c>
      <c r="H318" s="13">
        <v>0</v>
      </c>
      <c r="I318" s="13">
        <v>0</v>
      </c>
      <c r="J318" s="13">
        <v>0</v>
      </c>
      <c r="K318" s="13">
        <v>0</v>
      </c>
      <c r="L318" s="13">
        <v>177</v>
      </c>
      <c r="M318" s="13">
        <v>117524500</v>
      </c>
      <c r="N318" s="13">
        <v>157</v>
      </c>
      <c r="O318" s="13">
        <v>84982200</v>
      </c>
      <c r="P318" s="13">
        <v>12</v>
      </c>
      <c r="Q318" s="13">
        <v>26729500</v>
      </c>
      <c r="R318" s="13">
        <v>8</v>
      </c>
      <c r="S318" s="13">
        <v>5812800</v>
      </c>
      <c r="T318" s="9">
        <f t="shared" si="35"/>
        <v>2878</v>
      </c>
      <c r="U318" s="9">
        <f t="shared" si="36"/>
        <v>839830400</v>
      </c>
      <c r="V318" s="10">
        <f t="shared" si="37"/>
        <v>0.8158930660285696</v>
      </c>
      <c r="W318" s="11">
        <f t="shared" si="32"/>
        <v>2522</v>
      </c>
      <c r="X318" s="11">
        <f t="shared" si="33"/>
        <v>691024600</v>
      </c>
      <c r="Y318" s="11">
        <f t="shared" si="34"/>
        <v>271693.8144329897</v>
      </c>
      <c r="Z318" s="12">
        <f t="shared" si="38"/>
        <v>0.006921397463106837</v>
      </c>
      <c r="AA318" s="11">
        <v>266137.42012779554</v>
      </c>
      <c r="AB318" s="18">
        <f t="shared" si="39"/>
        <v>0.0208779145094517</v>
      </c>
      <c r="AC318" s="11">
        <v>69571.10376188508</v>
      </c>
    </row>
    <row r="319" spans="1:29" ht="12.75">
      <c r="A319" s="4" t="s">
        <v>650</v>
      </c>
      <c r="B319" s="4" t="s">
        <v>651</v>
      </c>
      <c r="C319" s="3" t="s">
        <v>612</v>
      </c>
      <c r="D319" s="13">
        <v>902</v>
      </c>
      <c r="E319" s="13">
        <v>128456600</v>
      </c>
      <c r="F319" s="13">
        <v>11635</v>
      </c>
      <c r="G319" s="13">
        <v>2235275600</v>
      </c>
      <c r="H319" s="13">
        <v>88</v>
      </c>
      <c r="I319" s="13">
        <v>22318300</v>
      </c>
      <c r="J319" s="13">
        <v>267</v>
      </c>
      <c r="K319" s="13">
        <v>5650500</v>
      </c>
      <c r="L319" s="13">
        <v>526</v>
      </c>
      <c r="M319" s="13">
        <v>1453010200</v>
      </c>
      <c r="N319" s="13">
        <v>322</v>
      </c>
      <c r="O319" s="13">
        <v>296465700</v>
      </c>
      <c r="P319" s="13">
        <v>185</v>
      </c>
      <c r="Q319" s="13">
        <v>1056579500</v>
      </c>
      <c r="R319" s="13">
        <v>19</v>
      </c>
      <c r="S319" s="13">
        <v>99965000</v>
      </c>
      <c r="T319" s="9">
        <f t="shared" si="35"/>
        <v>13418</v>
      </c>
      <c r="U319" s="9">
        <f t="shared" si="36"/>
        <v>3844711200</v>
      </c>
      <c r="V319" s="10">
        <f t="shared" si="37"/>
        <v>0.5871946636720075</v>
      </c>
      <c r="W319" s="11">
        <f t="shared" si="32"/>
        <v>11723</v>
      </c>
      <c r="X319" s="11">
        <f t="shared" si="33"/>
        <v>2357558900</v>
      </c>
      <c r="Y319" s="11">
        <f t="shared" si="34"/>
        <v>192578.17111660837</v>
      </c>
      <c r="Z319" s="12">
        <f t="shared" si="38"/>
        <v>0.026000652532757206</v>
      </c>
      <c r="AA319" s="11">
        <v>190889.47277887675</v>
      </c>
      <c r="AB319" s="18">
        <f t="shared" si="39"/>
        <v>0.00884647179935261</v>
      </c>
      <c r="AC319" s="11">
        <v>184570.39428959892</v>
      </c>
    </row>
    <row r="320" spans="1:29" ht="12.75">
      <c r="A320" s="4" t="s">
        <v>652</v>
      </c>
      <c r="B320" s="4" t="s">
        <v>653</v>
      </c>
      <c r="C320" s="3" t="s">
        <v>612</v>
      </c>
      <c r="D320" s="13">
        <v>383</v>
      </c>
      <c r="E320" s="13">
        <v>19915200</v>
      </c>
      <c r="F320" s="13">
        <v>7137</v>
      </c>
      <c r="G320" s="13">
        <v>852080900</v>
      </c>
      <c r="H320" s="13">
        <v>0</v>
      </c>
      <c r="I320" s="13">
        <v>0</v>
      </c>
      <c r="J320" s="13">
        <v>13</v>
      </c>
      <c r="K320" s="13">
        <v>82500</v>
      </c>
      <c r="L320" s="13">
        <v>550</v>
      </c>
      <c r="M320" s="13">
        <v>543730900</v>
      </c>
      <c r="N320" s="13">
        <v>224</v>
      </c>
      <c r="O320" s="13">
        <v>165082100</v>
      </c>
      <c r="P320" s="13">
        <v>324</v>
      </c>
      <c r="Q320" s="13">
        <v>359648800</v>
      </c>
      <c r="R320" s="13">
        <v>2</v>
      </c>
      <c r="S320" s="13">
        <v>19000000</v>
      </c>
      <c r="T320" s="9">
        <f t="shared" si="35"/>
        <v>8083</v>
      </c>
      <c r="U320" s="9">
        <f t="shared" si="36"/>
        <v>1415809500</v>
      </c>
      <c r="V320" s="10">
        <f t="shared" si="37"/>
        <v>0.6018330149642307</v>
      </c>
      <c r="W320" s="11">
        <f t="shared" si="32"/>
        <v>7137</v>
      </c>
      <c r="X320" s="11">
        <f t="shared" si="33"/>
        <v>871080900</v>
      </c>
      <c r="Y320" s="11">
        <f t="shared" si="34"/>
        <v>119389.225164635</v>
      </c>
      <c r="Z320" s="12">
        <f t="shared" si="38"/>
        <v>0.013419884525425207</v>
      </c>
      <c r="AA320" s="11">
        <v>118278.44294547499</v>
      </c>
      <c r="AB320" s="18">
        <f t="shared" si="39"/>
        <v>0.009391248240155406</v>
      </c>
      <c r="AC320" s="11">
        <v>117147.51903016634</v>
      </c>
    </row>
    <row r="321" spans="1:29" ht="12.75">
      <c r="A321" s="4" t="s">
        <v>654</v>
      </c>
      <c r="B321" s="4" t="s">
        <v>655</v>
      </c>
      <c r="C321" s="3" t="s">
        <v>612</v>
      </c>
      <c r="D321" s="13">
        <v>267</v>
      </c>
      <c r="E321" s="13">
        <v>3118900</v>
      </c>
      <c r="F321" s="13">
        <v>4405</v>
      </c>
      <c r="G321" s="13">
        <v>366449200</v>
      </c>
      <c r="H321" s="13">
        <v>0</v>
      </c>
      <c r="I321" s="13">
        <v>0</v>
      </c>
      <c r="J321" s="13">
        <v>0</v>
      </c>
      <c r="K321" s="13">
        <v>0</v>
      </c>
      <c r="L321" s="13">
        <v>247</v>
      </c>
      <c r="M321" s="13">
        <v>55963300</v>
      </c>
      <c r="N321" s="13">
        <v>204</v>
      </c>
      <c r="O321" s="13">
        <v>26745200</v>
      </c>
      <c r="P321" s="13">
        <v>28</v>
      </c>
      <c r="Q321" s="13">
        <v>19491400</v>
      </c>
      <c r="R321" s="13">
        <v>15</v>
      </c>
      <c r="S321" s="13">
        <v>9726700</v>
      </c>
      <c r="T321" s="9">
        <f t="shared" si="35"/>
        <v>4919</v>
      </c>
      <c r="U321" s="9">
        <f t="shared" si="36"/>
        <v>425531400</v>
      </c>
      <c r="V321" s="10">
        <f t="shared" si="37"/>
        <v>0.861156661999561</v>
      </c>
      <c r="W321" s="11">
        <f t="shared" si="32"/>
        <v>4405</v>
      </c>
      <c r="X321" s="11">
        <f t="shared" si="33"/>
        <v>376175900</v>
      </c>
      <c r="Y321" s="11">
        <f t="shared" si="34"/>
        <v>83189.37570942112</v>
      </c>
      <c r="Z321" s="12">
        <f t="shared" si="38"/>
        <v>0.022857772657904916</v>
      </c>
      <c r="AA321" s="11">
        <v>82885.4062641852</v>
      </c>
      <c r="AB321" s="18">
        <f t="shared" si="39"/>
        <v>0.0036673457842150443</v>
      </c>
      <c r="AC321" s="11">
        <v>82539.26060331141</v>
      </c>
    </row>
    <row r="322" spans="1:29" ht="12.75">
      <c r="A322" s="4" t="s">
        <v>656</v>
      </c>
      <c r="B322" s="4" t="s">
        <v>657</v>
      </c>
      <c r="C322" s="3" t="s">
        <v>612</v>
      </c>
      <c r="D322" s="13">
        <v>275</v>
      </c>
      <c r="E322" s="13">
        <v>11565600</v>
      </c>
      <c r="F322" s="13">
        <v>2512</v>
      </c>
      <c r="G322" s="13">
        <v>631301800</v>
      </c>
      <c r="H322" s="13">
        <v>0</v>
      </c>
      <c r="I322" s="13">
        <v>0</v>
      </c>
      <c r="J322" s="13">
        <v>0</v>
      </c>
      <c r="K322" s="13">
        <v>0</v>
      </c>
      <c r="L322" s="13">
        <v>63</v>
      </c>
      <c r="M322" s="13">
        <v>93974300</v>
      </c>
      <c r="N322" s="13">
        <v>55</v>
      </c>
      <c r="O322" s="13">
        <v>56232700</v>
      </c>
      <c r="P322" s="13">
        <v>5</v>
      </c>
      <c r="Q322" s="13">
        <v>30471100</v>
      </c>
      <c r="R322" s="13">
        <v>3</v>
      </c>
      <c r="S322" s="13">
        <v>7270500</v>
      </c>
      <c r="T322" s="9">
        <f t="shared" si="35"/>
        <v>2850</v>
      </c>
      <c r="U322" s="9">
        <f t="shared" si="36"/>
        <v>736841700</v>
      </c>
      <c r="V322" s="10">
        <f t="shared" si="37"/>
        <v>0.8567671997933884</v>
      </c>
      <c r="W322" s="11">
        <f aca="true" t="shared" si="40" ref="W322:W385">F322+H322</f>
        <v>2512</v>
      </c>
      <c r="X322" s="11">
        <f aca="true" t="shared" si="41" ref="X322:X385">G322+I322+S322</f>
        <v>638572300</v>
      </c>
      <c r="Y322" s="11">
        <f aca="true" t="shared" si="42" ref="Y322:Y385">(G322+I322)/W322</f>
        <v>251314.4108280255</v>
      </c>
      <c r="Z322" s="12">
        <f t="shared" si="38"/>
        <v>0.009867112569769056</v>
      </c>
      <c r="AA322" s="11">
        <v>250879.4176306342</v>
      </c>
      <c r="AB322" s="18">
        <f t="shared" si="39"/>
        <v>0.001733873593535317</v>
      </c>
      <c r="AC322" s="11">
        <v>72418.0241935484</v>
      </c>
    </row>
    <row r="323" spans="1:29" ht="12.75">
      <c r="A323" s="4" t="s">
        <v>658</v>
      </c>
      <c r="B323" s="4" t="s">
        <v>659</v>
      </c>
      <c r="C323" s="3" t="s">
        <v>612</v>
      </c>
      <c r="D323" s="13">
        <v>1029</v>
      </c>
      <c r="E323" s="13">
        <v>66430152</v>
      </c>
      <c r="F323" s="13">
        <v>26393</v>
      </c>
      <c r="G323" s="13">
        <v>1965352000</v>
      </c>
      <c r="H323" s="13">
        <v>0</v>
      </c>
      <c r="I323" s="13">
        <v>0</v>
      </c>
      <c r="J323" s="13">
        <v>0</v>
      </c>
      <c r="K323" s="13">
        <v>0</v>
      </c>
      <c r="L323" s="13">
        <v>1306</v>
      </c>
      <c r="M323" s="13">
        <v>1181998800</v>
      </c>
      <c r="N323" s="13">
        <v>1059</v>
      </c>
      <c r="O323" s="13">
        <v>712543600</v>
      </c>
      <c r="P323" s="13">
        <v>167</v>
      </c>
      <c r="Q323" s="13">
        <v>284932800</v>
      </c>
      <c r="R323" s="13">
        <v>80</v>
      </c>
      <c r="S323" s="13">
        <v>184522400</v>
      </c>
      <c r="T323" s="9">
        <f aca="true" t="shared" si="43" ref="T323:T386">R323+P323+N323+J323+H323+F323+D323</f>
        <v>28728</v>
      </c>
      <c r="U323" s="9">
        <f aca="true" t="shared" si="44" ref="U323:U386">S323+Q323+O323+K323+I323+G323+E323</f>
        <v>3213780952</v>
      </c>
      <c r="V323" s="10">
        <f aca="true" t="shared" si="45" ref="V323:V386">(G323+I323)/U323</f>
        <v>0.6115388787704782</v>
      </c>
      <c r="W323" s="11">
        <f t="shared" si="40"/>
        <v>26393</v>
      </c>
      <c r="X323" s="11">
        <f t="shared" si="41"/>
        <v>2149874400</v>
      </c>
      <c r="Y323" s="11">
        <f t="shared" si="42"/>
        <v>74464.89599515023</v>
      </c>
      <c r="Z323" s="12">
        <f aca="true" t="shared" si="46" ref="Z323:Z386">S323/U323</f>
        <v>0.05741598533190883</v>
      </c>
      <c r="AA323" s="11">
        <v>74232.3695479177</v>
      </c>
      <c r="AB323" s="18">
        <f aca="true" t="shared" si="47" ref="AB323:AB386">(Y323-AA323)/AA323</f>
        <v>0.0031324131056120756</v>
      </c>
      <c r="AC323" s="11">
        <v>73737.66829749307</v>
      </c>
    </row>
    <row r="324" spans="1:29" ht="12.75">
      <c r="A324" s="4" t="s">
        <v>660</v>
      </c>
      <c r="B324" s="4" t="s">
        <v>661</v>
      </c>
      <c r="C324" s="3" t="s">
        <v>662</v>
      </c>
      <c r="D324" s="13">
        <v>10</v>
      </c>
      <c r="E324" s="13">
        <v>2109900</v>
      </c>
      <c r="F324" s="13">
        <v>294</v>
      </c>
      <c r="G324" s="13">
        <v>184714400</v>
      </c>
      <c r="H324" s="13">
        <v>0</v>
      </c>
      <c r="I324" s="13">
        <v>0</v>
      </c>
      <c r="J324" s="13">
        <v>0</v>
      </c>
      <c r="K324" s="13">
        <v>0</v>
      </c>
      <c r="L324" s="13">
        <v>31</v>
      </c>
      <c r="M324" s="13">
        <v>23854900</v>
      </c>
      <c r="N324" s="13">
        <v>26</v>
      </c>
      <c r="O324" s="13">
        <v>18193100</v>
      </c>
      <c r="P324" s="13">
        <v>1</v>
      </c>
      <c r="Q324" s="13">
        <v>4294300</v>
      </c>
      <c r="R324" s="13">
        <v>4</v>
      </c>
      <c r="S324" s="13">
        <v>1367500</v>
      </c>
      <c r="T324" s="9">
        <f t="shared" si="43"/>
        <v>335</v>
      </c>
      <c r="U324" s="9">
        <f t="shared" si="44"/>
        <v>210679200</v>
      </c>
      <c r="V324" s="10">
        <f t="shared" si="45"/>
        <v>0.8767566992849792</v>
      </c>
      <c r="W324" s="11">
        <f t="shared" si="40"/>
        <v>294</v>
      </c>
      <c r="X324" s="11">
        <f t="shared" si="41"/>
        <v>186081900</v>
      </c>
      <c r="Y324" s="11">
        <f t="shared" si="42"/>
        <v>628280.2721088436</v>
      </c>
      <c r="Z324" s="12">
        <f t="shared" si="46"/>
        <v>0.006490911300213785</v>
      </c>
      <c r="AA324" s="11">
        <v>624860</v>
      </c>
      <c r="AB324" s="18">
        <f t="shared" si="47"/>
        <v>0.005473661474319927</v>
      </c>
      <c r="AC324" s="11">
        <v>620940.4761904762</v>
      </c>
    </row>
    <row r="325" spans="1:29" ht="12.75">
      <c r="A325" s="4" t="s">
        <v>663</v>
      </c>
      <c r="B325" s="4" t="s">
        <v>664</v>
      </c>
      <c r="C325" s="3" t="s">
        <v>662</v>
      </c>
      <c r="D325" s="13">
        <v>29</v>
      </c>
      <c r="E325" s="13">
        <v>484100</v>
      </c>
      <c r="F325" s="13">
        <v>582</v>
      </c>
      <c r="G325" s="13">
        <v>88808100</v>
      </c>
      <c r="H325" s="13">
        <v>0</v>
      </c>
      <c r="I325" s="13">
        <v>0</v>
      </c>
      <c r="J325" s="13">
        <v>2</v>
      </c>
      <c r="K325" s="13">
        <v>4300</v>
      </c>
      <c r="L325" s="13">
        <v>43</v>
      </c>
      <c r="M325" s="13">
        <v>11504900</v>
      </c>
      <c r="N325" s="13">
        <v>41</v>
      </c>
      <c r="O325" s="13">
        <v>8744800</v>
      </c>
      <c r="P325" s="13">
        <v>0</v>
      </c>
      <c r="Q325" s="13">
        <v>0</v>
      </c>
      <c r="R325" s="13">
        <v>2</v>
      </c>
      <c r="S325" s="13">
        <v>2760100</v>
      </c>
      <c r="T325" s="9">
        <f t="shared" si="43"/>
        <v>656</v>
      </c>
      <c r="U325" s="9">
        <f t="shared" si="44"/>
        <v>100801400</v>
      </c>
      <c r="V325" s="10">
        <f t="shared" si="45"/>
        <v>0.8810205016993812</v>
      </c>
      <c r="W325" s="11">
        <f t="shared" si="40"/>
        <v>582</v>
      </c>
      <c r="X325" s="11">
        <f t="shared" si="41"/>
        <v>91568200</v>
      </c>
      <c r="Y325" s="11">
        <f t="shared" si="42"/>
        <v>152591.23711340205</v>
      </c>
      <c r="Z325" s="12">
        <f t="shared" si="46"/>
        <v>0.02738156414494243</v>
      </c>
      <c r="AA325" s="11">
        <v>152436.59793814432</v>
      </c>
      <c r="AB325" s="18">
        <f t="shared" si="47"/>
        <v>0.0010144491372110149</v>
      </c>
      <c r="AC325" s="11">
        <v>151275.34246575343</v>
      </c>
    </row>
    <row r="326" spans="1:29" ht="12.75">
      <c r="A326" s="4" t="s">
        <v>665</v>
      </c>
      <c r="B326" s="4" t="s">
        <v>666</v>
      </c>
      <c r="C326" s="3" t="s">
        <v>662</v>
      </c>
      <c r="D326" s="13">
        <v>370</v>
      </c>
      <c r="E326" s="13">
        <v>14801500</v>
      </c>
      <c r="F326" s="13">
        <v>2721</v>
      </c>
      <c r="G326" s="13">
        <v>246572100</v>
      </c>
      <c r="H326" s="13">
        <v>0</v>
      </c>
      <c r="I326" s="13">
        <v>0</v>
      </c>
      <c r="J326" s="13">
        <v>0</v>
      </c>
      <c r="K326" s="13">
        <v>0</v>
      </c>
      <c r="L326" s="13">
        <v>544</v>
      </c>
      <c r="M326" s="13">
        <v>166421400</v>
      </c>
      <c r="N326" s="13">
        <v>384</v>
      </c>
      <c r="O326" s="13">
        <v>100007500</v>
      </c>
      <c r="P326" s="13">
        <v>3</v>
      </c>
      <c r="Q326" s="13">
        <v>694100</v>
      </c>
      <c r="R326" s="13">
        <v>157</v>
      </c>
      <c r="S326" s="13">
        <v>65719800</v>
      </c>
      <c r="T326" s="9">
        <f t="shared" si="43"/>
        <v>3635</v>
      </c>
      <c r="U326" s="9">
        <f t="shared" si="44"/>
        <v>427795000</v>
      </c>
      <c r="V326" s="10">
        <f t="shared" si="45"/>
        <v>0.5763791068151801</v>
      </c>
      <c r="W326" s="11">
        <f t="shared" si="40"/>
        <v>2721</v>
      </c>
      <c r="X326" s="11">
        <f t="shared" si="41"/>
        <v>312291900</v>
      </c>
      <c r="Y326" s="11">
        <f t="shared" si="42"/>
        <v>90618.19184123485</v>
      </c>
      <c r="Z326" s="12">
        <f t="shared" si="46"/>
        <v>0.15362451641557287</v>
      </c>
      <c r="AA326" s="11">
        <v>89172.19917012448</v>
      </c>
      <c r="AB326" s="18">
        <f t="shared" si="47"/>
        <v>0.016215734102863925</v>
      </c>
      <c r="AC326" s="11">
        <v>88195.26011560694</v>
      </c>
    </row>
    <row r="327" spans="1:29" ht="12.75">
      <c r="A327" s="4" t="s">
        <v>667</v>
      </c>
      <c r="B327" s="4" t="s">
        <v>668</v>
      </c>
      <c r="C327" s="3" t="s">
        <v>662</v>
      </c>
      <c r="D327" s="13">
        <v>99</v>
      </c>
      <c r="E327" s="13">
        <v>10545800</v>
      </c>
      <c r="F327" s="13">
        <v>1520</v>
      </c>
      <c r="G327" s="13">
        <v>531307100</v>
      </c>
      <c r="H327" s="13">
        <v>0</v>
      </c>
      <c r="I327" s="13">
        <v>0</v>
      </c>
      <c r="J327" s="13">
        <v>0</v>
      </c>
      <c r="K327" s="13">
        <v>0</v>
      </c>
      <c r="L327" s="13">
        <v>103</v>
      </c>
      <c r="M327" s="13">
        <v>76949500</v>
      </c>
      <c r="N327" s="13">
        <v>90</v>
      </c>
      <c r="O327" s="13">
        <v>54964600</v>
      </c>
      <c r="P327" s="13">
        <v>4</v>
      </c>
      <c r="Q327" s="13">
        <v>3077000</v>
      </c>
      <c r="R327" s="13">
        <v>9</v>
      </c>
      <c r="S327" s="13">
        <v>18907900</v>
      </c>
      <c r="T327" s="9">
        <f t="shared" si="43"/>
        <v>1722</v>
      </c>
      <c r="U327" s="9">
        <f t="shared" si="44"/>
        <v>618802400</v>
      </c>
      <c r="V327" s="10">
        <f t="shared" si="45"/>
        <v>0.8586054288089381</v>
      </c>
      <c r="W327" s="11">
        <f t="shared" si="40"/>
        <v>1520</v>
      </c>
      <c r="X327" s="11">
        <f t="shared" si="41"/>
        <v>550215000</v>
      </c>
      <c r="Y327" s="11">
        <f t="shared" si="42"/>
        <v>349544.1447368421</v>
      </c>
      <c r="Z327" s="12">
        <f t="shared" si="46"/>
        <v>0.030555634561210493</v>
      </c>
      <c r="AA327" s="11">
        <v>346891.7105263158</v>
      </c>
      <c r="AB327" s="18">
        <f t="shared" si="47"/>
        <v>0.007646288827432425</v>
      </c>
      <c r="AC327" s="11">
        <v>347411.3517060368</v>
      </c>
    </row>
    <row r="328" spans="1:29" ht="12.75">
      <c r="A328" s="4" t="s">
        <v>669</v>
      </c>
      <c r="B328" s="4" t="s">
        <v>670</v>
      </c>
      <c r="C328" s="3" t="s">
        <v>662</v>
      </c>
      <c r="D328" s="13">
        <v>16</v>
      </c>
      <c r="E328" s="13">
        <v>2496100</v>
      </c>
      <c r="F328" s="13">
        <v>943</v>
      </c>
      <c r="G328" s="13">
        <v>280310000</v>
      </c>
      <c r="H328" s="13">
        <v>0</v>
      </c>
      <c r="I328" s="13">
        <v>0</v>
      </c>
      <c r="J328" s="13">
        <v>0</v>
      </c>
      <c r="K328" s="13">
        <v>0</v>
      </c>
      <c r="L328" s="13">
        <v>62</v>
      </c>
      <c r="M328" s="13">
        <v>24947700</v>
      </c>
      <c r="N328" s="13">
        <v>52</v>
      </c>
      <c r="O328" s="13">
        <v>19157700</v>
      </c>
      <c r="P328" s="13">
        <v>2</v>
      </c>
      <c r="Q328" s="13">
        <v>843400</v>
      </c>
      <c r="R328" s="13">
        <v>8</v>
      </c>
      <c r="S328" s="13">
        <v>4946600</v>
      </c>
      <c r="T328" s="9">
        <f t="shared" si="43"/>
        <v>1021</v>
      </c>
      <c r="U328" s="9">
        <f t="shared" si="44"/>
        <v>307753800</v>
      </c>
      <c r="V328" s="10">
        <f t="shared" si="45"/>
        <v>0.9108254715295149</v>
      </c>
      <c r="W328" s="11">
        <f t="shared" si="40"/>
        <v>943</v>
      </c>
      <c r="X328" s="11">
        <f t="shared" si="41"/>
        <v>285256600</v>
      </c>
      <c r="Y328" s="11">
        <f t="shared" si="42"/>
        <v>297253.44644750794</v>
      </c>
      <c r="Z328" s="12">
        <f t="shared" si="46"/>
        <v>0.016073237763432977</v>
      </c>
      <c r="AA328" s="11">
        <v>294977.3064687169</v>
      </c>
      <c r="AB328" s="18">
        <f t="shared" si="47"/>
        <v>0.007716322336926803</v>
      </c>
      <c r="AC328" s="11">
        <v>293222.7902023429</v>
      </c>
    </row>
    <row r="329" spans="1:29" ht="12.75">
      <c r="A329" s="4" t="s">
        <v>671</v>
      </c>
      <c r="B329" s="4" t="s">
        <v>672</v>
      </c>
      <c r="C329" s="3" t="s">
        <v>662</v>
      </c>
      <c r="D329" s="13">
        <v>69</v>
      </c>
      <c r="E329" s="13">
        <v>17463300</v>
      </c>
      <c r="F329" s="13">
        <v>2508</v>
      </c>
      <c r="G329" s="13">
        <v>839667700</v>
      </c>
      <c r="H329" s="13">
        <v>0</v>
      </c>
      <c r="I329" s="13">
        <v>0</v>
      </c>
      <c r="J329" s="13">
        <v>0</v>
      </c>
      <c r="K329" s="13">
        <v>0</v>
      </c>
      <c r="L329" s="13">
        <v>207</v>
      </c>
      <c r="M329" s="13">
        <v>142154400</v>
      </c>
      <c r="N329" s="13">
        <v>173</v>
      </c>
      <c r="O329" s="13">
        <v>108494500</v>
      </c>
      <c r="P329" s="13">
        <v>0</v>
      </c>
      <c r="Q329" s="13">
        <v>0</v>
      </c>
      <c r="R329" s="13">
        <v>34</v>
      </c>
      <c r="S329" s="13">
        <v>33659900</v>
      </c>
      <c r="T329" s="9">
        <f t="shared" si="43"/>
        <v>2784</v>
      </c>
      <c r="U329" s="9">
        <f t="shared" si="44"/>
        <v>999285400</v>
      </c>
      <c r="V329" s="10">
        <f t="shared" si="45"/>
        <v>0.8402681556240089</v>
      </c>
      <c r="W329" s="11">
        <f t="shared" si="40"/>
        <v>2508</v>
      </c>
      <c r="X329" s="11">
        <f t="shared" si="41"/>
        <v>873327600</v>
      </c>
      <c r="Y329" s="11">
        <f t="shared" si="42"/>
        <v>334795.7336523126</v>
      </c>
      <c r="Z329" s="12">
        <f t="shared" si="46"/>
        <v>0.03368397056536601</v>
      </c>
      <c r="AA329" s="11">
        <v>332584.46485623</v>
      </c>
      <c r="AB329" s="18">
        <f t="shared" si="47"/>
        <v>0.00664874349148712</v>
      </c>
      <c r="AC329" s="11">
        <v>328403.47860855656</v>
      </c>
    </row>
    <row r="330" spans="1:29" ht="12.75">
      <c r="A330" s="4" t="s">
        <v>673</v>
      </c>
      <c r="B330" s="4" t="s">
        <v>674</v>
      </c>
      <c r="C330" s="3" t="s">
        <v>662</v>
      </c>
      <c r="D330" s="13">
        <v>69</v>
      </c>
      <c r="E330" s="13">
        <v>10257600</v>
      </c>
      <c r="F330" s="13">
        <v>1832</v>
      </c>
      <c r="G330" s="13">
        <v>972279700</v>
      </c>
      <c r="H330" s="13">
        <v>0</v>
      </c>
      <c r="I330" s="13">
        <v>0</v>
      </c>
      <c r="J330" s="13">
        <v>0</v>
      </c>
      <c r="K330" s="13">
        <v>0</v>
      </c>
      <c r="L330" s="13">
        <v>151</v>
      </c>
      <c r="M330" s="13">
        <v>132463200</v>
      </c>
      <c r="N330" s="13">
        <v>106</v>
      </c>
      <c r="O330" s="13">
        <v>70168000</v>
      </c>
      <c r="P330" s="13">
        <v>4</v>
      </c>
      <c r="Q330" s="13">
        <v>1774900</v>
      </c>
      <c r="R330" s="13">
        <v>41</v>
      </c>
      <c r="S330" s="13">
        <v>60520300</v>
      </c>
      <c r="T330" s="9">
        <f t="shared" si="43"/>
        <v>2052</v>
      </c>
      <c r="U330" s="9">
        <f t="shared" si="44"/>
        <v>1115000500</v>
      </c>
      <c r="V330" s="10">
        <f t="shared" si="45"/>
        <v>0.87199933991061</v>
      </c>
      <c r="W330" s="11">
        <f t="shared" si="40"/>
        <v>1832</v>
      </c>
      <c r="X330" s="11">
        <f t="shared" si="41"/>
        <v>1032800000</v>
      </c>
      <c r="Y330" s="11">
        <f t="shared" si="42"/>
        <v>530720.3602620087</v>
      </c>
      <c r="Z330" s="12">
        <f t="shared" si="46"/>
        <v>0.05427827162409344</v>
      </c>
      <c r="AA330" s="11">
        <v>206215.55312157722</v>
      </c>
      <c r="AB330" s="18">
        <f t="shared" si="47"/>
        <v>1.5736194589993666</v>
      </c>
      <c r="AC330" s="11">
        <v>204832.3578133628</v>
      </c>
    </row>
    <row r="331" spans="1:29" ht="12.75">
      <c r="A331" s="4" t="s">
        <v>675</v>
      </c>
      <c r="B331" s="4" t="s">
        <v>676</v>
      </c>
      <c r="C331" s="3" t="s">
        <v>662</v>
      </c>
      <c r="D331" s="13">
        <v>89</v>
      </c>
      <c r="E331" s="13">
        <v>12050600</v>
      </c>
      <c r="F331" s="13">
        <v>1898</v>
      </c>
      <c r="G331" s="13">
        <v>538864600</v>
      </c>
      <c r="H331" s="13">
        <v>0</v>
      </c>
      <c r="I331" s="13">
        <v>0</v>
      </c>
      <c r="J331" s="13">
        <v>0</v>
      </c>
      <c r="K331" s="13">
        <v>0</v>
      </c>
      <c r="L331" s="13">
        <v>87</v>
      </c>
      <c r="M331" s="13">
        <v>60881000</v>
      </c>
      <c r="N331" s="13">
        <v>85</v>
      </c>
      <c r="O331" s="13">
        <v>53701300</v>
      </c>
      <c r="P331" s="13">
        <v>0</v>
      </c>
      <c r="Q331" s="13">
        <v>0</v>
      </c>
      <c r="R331" s="13">
        <v>2</v>
      </c>
      <c r="S331" s="13">
        <v>7179700</v>
      </c>
      <c r="T331" s="9">
        <f t="shared" si="43"/>
        <v>2074</v>
      </c>
      <c r="U331" s="9">
        <f t="shared" si="44"/>
        <v>611796200</v>
      </c>
      <c r="V331" s="10">
        <f t="shared" si="45"/>
        <v>0.8807910215852927</v>
      </c>
      <c r="W331" s="11">
        <f t="shared" si="40"/>
        <v>1898</v>
      </c>
      <c r="X331" s="11">
        <f t="shared" si="41"/>
        <v>546044300</v>
      </c>
      <c r="Y331" s="11">
        <f t="shared" si="42"/>
        <v>283911.8018967334</v>
      </c>
      <c r="Z331" s="12">
        <f t="shared" si="46"/>
        <v>0.011735443927242437</v>
      </c>
      <c r="AA331" s="11">
        <v>281730.2027748132</v>
      </c>
      <c r="AB331" s="18">
        <f t="shared" si="47"/>
        <v>0.007743575592652851</v>
      </c>
      <c r="AC331" s="11">
        <v>277003.94456289976</v>
      </c>
    </row>
    <row r="332" spans="1:29" ht="12.75">
      <c r="A332" s="4" t="s">
        <v>677</v>
      </c>
      <c r="B332" s="4" t="s">
        <v>678</v>
      </c>
      <c r="C332" s="3" t="s">
        <v>662</v>
      </c>
      <c r="D332" s="13">
        <v>159</v>
      </c>
      <c r="E332" s="13">
        <v>23410900</v>
      </c>
      <c r="F332" s="13">
        <v>3017</v>
      </c>
      <c r="G332" s="13">
        <v>1175807800</v>
      </c>
      <c r="H332" s="13">
        <v>220</v>
      </c>
      <c r="I332" s="13">
        <v>114839800</v>
      </c>
      <c r="J332" s="13">
        <v>312</v>
      </c>
      <c r="K332" s="13">
        <v>3826700</v>
      </c>
      <c r="L332" s="13">
        <v>71</v>
      </c>
      <c r="M332" s="13">
        <v>73643900</v>
      </c>
      <c r="N332" s="13">
        <v>71</v>
      </c>
      <c r="O332" s="13">
        <v>73643900</v>
      </c>
      <c r="P332" s="13">
        <v>0</v>
      </c>
      <c r="Q332" s="13">
        <v>0</v>
      </c>
      <c r="R332" s="13">
        <v>0</v>
      </c>
      <c r="S332" s="13">
        <v>0</v>
      </c>
      <c r="T332" s="9">
        <f t="shared" si="43"/>
        <v>3779</v>
      </c>
      <c r="U332" s="9">
        <f t="shared" si="44"/>
        <v>1391529100</v>
      </c>
      <c r="V332" s="10">
        <f t="shared" si="45"/>
        <v>0.9275031330641954</v>
      </c>
      <c r="W332" s="11">
        <f t="shared" si="40"/>
        <v>3237</v>
      </c>
      <c r="X332" s="11">
        <f t="shared" si="41"/>
        <v>1290647600</v>
      </c>
      <c r="Y332" s="11">
        <f t="shared" si="42"/>
        <v>398717.2072907013</v>
      </c>
      <c r="Z332" s="12">
        <f t="shared" si="46"/>
        <v>0</v>
      </c>
      <c r="AA332" s="11">
        <v>393203.7935323383</v>
      </c>
      <c r="AB332" s="18">
        <f t="shared" si="47"/>
        <v>0.014021771531839386</v>
      </c>
      <c r="AC332" s="11">
        <v>342412.6597687158</v>
      </c>
    </row>
    <row r="333" spans="1:29" ht="12.75">
      <c r="A333" s="4" t="s">
        <v>679</v>
      </c>
      <c r="B333" s="4" t="s">
        <v>680</v>
      </c>
      <c r="C333" s="3" t="s">
        <v>662</v>
      </c>
      <c r="D333" s="13">
        <v>55</v>
      </c>
      <c r="E333" s="13">
        <v>40029900</v>
      </c>
      <c r="F333" s="13">
        <v>858</v>
      </c>
      <c r="G333" s="13">
        <v>1045638500</v>
      </c>
      <c r="H333" s="13">
        <v>0</v>
      </c>
      <c r="I333" s="13">
        <v>0</v>
      </c>
      <c r="J333" s="13">
        <v>0</v>
      </c>
      <c r="K333" s="13">
        <v>0</v>
      </c>
      <c r="L333" s="13">
        <v>20</v>
      </c>
      <c r="M333" s="13">
        <v>15775900</v>
      </c>
      <c r="N333" s="13">
        <v>16</v>
      </c>
      <c r="O333" s="13">
        <v>13305400</v>
      </c>
      <c r="P333" s="13">
        <v>0</v>
      </c>
      <c r="Q333" s="13">
        <v>0</v>
      </c>
      <c r="R333" s="13">
        <v>4</v>
      </c>
      <c r="S333" s="13">
        <v>2470500</v>
      </c>
      <c r="T333" s="9">
        <f t="shared" si="43"/>
        <v>933</v>
      </c>
      <c r="U333" s="9">
        <f t="shared" si="44"/>
        <v>1101444300</v>
      </c>
      <c r="V333" s="10">
        <f t="shared" si="45"/>
        <v>0.9493339790309868</v>
      </c>
      <c r="W333" s="11">
        <f t="shared" si="40"/>
        <v>858</v>
      </c>
      <c r="X333" s="11">
        <f t="shared" si="41"/>
        <v>1048109000</v>
      </c>
      <c r="Y333" s="11">
        <f t="shared" si="42"/>
        <v>1218692.8904428903</v>
      </c>
      <c r="Z333" s="12">
        <f t="shared" si="46"/>
        <v>0.0022429640790732675</v>
      </c>
      <c r="AA333" s="11">
        <v>1208060.1635514018</v>
      </c>
      <c r="AB333" s="18">
        <f t="shared" si="47"/>
        <v>0.008801487883046251</v>
      </c>
      <c r="AC333" s="11">
        <v>1191023.50877193</v>
      </c>
    </row>
    <row r="334" spans="1:29" ht="12.75">
      <c r="A334" s="4" t="s">
        <v>681</v>
      </c>
      <c r="B334" s="4" t="s">
        <v>682</v>
      </c>
      <c r="C334" s="3" t="s">
        <v>662</v>
      </c>
      <c r="D334" s="13">
        <v>175</v>
      </c>
      <c r="E334" s="13">
        <v>47920000</v>
      </c>
      <c r="F334" s="13">
        <v>2766</v>
      </c>
      <c r="G334" s="13">
        <v>1109601700</v>
      </c>
      <c r="H334" s="13">
        <v>2</v>
      </c>
      <c r="I334" s="13">
        <v>416900</v>
      </c>
      <c r="J334" s="13">
        <v>6</v>
      </c>
      <c r="K334" s="13">
        <v>16300</v>
      </c>
      <c r="L334" s="13">
        <v>260</v>
      </c>
      <c r="M334" s="13">
        <v>1468481200</v>
      </c>
      <c r="N334" s="13">
        <v>194</v>
      </c>
      <c r="O334" s="13">
        <v>1026271900</v>
      </c>
      <c r="P334" s="13">
        <v>43</v>
      </c>
      <c r="Q334" s="13">
        <v>236549600</v>
      </c>
      <c r="R334" s="13">
        <v>23</v>
      </c>
      <c r="S334" s="13">
        <v>205659700</v>
      </c>
      <c r="T334" s="9">
        <f t="shared" si="43"/>
        <v>3209</v>
      </c>
      <c r="U334" s="9">
        <f t="shared" si="44"/>
        <v>2626436100</v>
      </c>
      <c r="V334" s="10">
        <f t="shared" si="45"/>
        <v>0.4226330120881296</v>
      </c>
      <c r="W334" s="11">
        <f t="shared" si="40"/>
        <v>2768</v>
      </c>
      <c r="X334" s="11">
        <f t="shared" si="41"/>
        <v>1315678300</v>
      </c>
      <c r="Y334" s="11">
        <f t="shared" si="42"/>
        <v>401018.28034682083</v>
      </c>
      <c r="Z334" s="12">
        <f t="shared" si="46"/>
        <v>0.07830371353790028</v>
      </c>
      <c r="AA334" s="11">
        <v>149676.8216770414</v>
      </c>
      <c r="AB334" s="18">
        <f t="shared" si="47"/>
        <v>1.6792276576536378</v>
      </c>
      <c r="AC334" s="11">
        <v>147789.90047917434</v>
      </c>
    </row>
    <row r="335" spans="1:29" ht="12.75">
      <c r="A335" s="4" t="s">
        <v>683</v>
      </c>
      <c r="B335" s="4" t="s">
        <v>684</v>
      </c>
      <c r="C335" s="3" t="s">
        <v>662</v>
      </c>
      <c r="D335" s="13">
        <v>70</v>
      </c>
      <c r="E335" s="13">
        <v>2781400</v>
      </c>
      <c r="F335" s="13">
        <v>565</v>
      </c>
      <c r="G335" s="13">
        <v>75336000</v>
      </c>
      <c r="H335" s="13">
        <v>0</v>
      </c>
      <c r="I335" s="13">
        <v>0</v>
      </c>
      <c r="J335" s="13">
        <v>0</v>
      </c>
      <c r="K335" s="13">
        <v>0</v>
      </c>
      <c r="L335" s="13">
        <v>36</v>
      </c>
      <c r="M335" s="13">
        <v>17604200</v>
      </c>
      <c r="N335" s="13">
        <v>29</v>
      </c>
      <c r="O335" s="13">
        <v>13585100</v>
      </c>
      <c r="P335" s="13">
        <v>5</v>
      </c>
      <c r="Q335" s="13">
        <v>3275900</v>
      </c>
      <c r="R335" s="13">
        <v>2</v>
      </c>
      <c r="S335" s="13">
        <v>743200</v>
      </c>
      <c r="T335" s="9">
        <f t="shared" si="43"/>
        <v>671</v>
      </c>
      <c r="U335" s="9">
        <f t="shared" si="44"/>
        <v>95721600</v>
      </c>
      <c r="V335" s="10">
        <f t="shared" si="45"/>
        <v>0.7870323939424331</v>
      </c>
      <c r="W335" s="11">
        <f t="shared" si="40"/>
        <v>565</v>
      </c>
      <c r="X335" s="11">
        <f t="shared" si="41"/>
        <v>76079200</v>
      </c>
      <c r="Y335" s="11">
        <f t="shared" si="42"/>
        <v>133338.05309734514</v>
      </c>
      <c r="Z335" s="12">
        <f t="shared" si="46"/>
        <v>0.007764182796777321</v>
      </c>
      <c r="AA335" s="11">
        <v>132413.14387211367</v>
      </c>
      <c r="AB335" s="18">
        <f t="shared" si="47"/>
        <v>0.006985025792641571</v>
      </c>
      <c r="AC335" s="11">
        <v>131721.88612099644</v>
      </c>
    </row>
    <row r="336" spans="1:29" ht="12.75">
      <c r="A336" s="4" t="s">
        <v>685</v>
      </c>
      <c r="B336" s="4" t="s">
        <v>686</v>
      </c>
      <c r="C336" s="3" t="s">
        <v>662</v>
      </c>
      <c r="D336" s="13">
        <v>36</v>
      </c>
      <c r="E336" s="13">
        <v>6619300</v>
      </c>
      <c r="F336" s="13">
        <v>2022</v>
      </c>
      <c r="G336" s="13">
        <v>1070273200</v>
      </c>
      <c r="H336" s="13">
        <v>0</v>
      </c>
      <c r="I336" s="13">
        <v>0</v>
      </c>
      <c r="J336" s="13">
        <v>0</v>
      </c>
      <c r="K336" s="13">
        <v>0</v>
      </c>
      <c r="L336" s="13">
        <v>63</v>
      </c>
      <c r="M336" s="13">
        <v>36902800</v>
      </c>
      <c r="N336" s="13">
        <v>63</v>
      </c>
      <c r="O336" s="13">
        <v>36902800</v>
      </c>
      <c r="P336" s="13">
        <v>0</v>
      </c>
      <c r="Q336" s="13">
        <v>0</v>
      </c>
      <c r="R336" s="13">
        <v>0</v>
      </c>
      <c r="S336" s="13">
        <v>0</v>
      </c>
      <c r="T336" s="9">
        <f t="shared" si="43"/>
        <v>2121</v>
      </c>
      <c r="U336" s="9">
        <f t="shared" si="44"/>
        <v>1113795300</v>
      </c>
      <c r="V336" s="10">
        <f t="shared" si="45"/>
        <v>0.9609245074027517</v>
      </c>
      <c r="W336" s="11">
        <f t="shared" si="40"/>
        <v>2022</v>
      </c>
      <c r="X336" s="11">
        <f t="shared" si="41"/>
        <v>1070273200</v>
      </c>
      <c r="Y336" s="11">
        <f t="shared" si="42"/>
        <v>529314.1444114738</v>
      </c>
      <c r="Z336" s="12">
        <f t="shared" si="46"/>
        <v>0</v>
      </c>
      <c r="AA336" s="11">
        <v>525893.5515873015</v>
      </c>
      <c r="AB336" s="18">
        <f t="shared" si="47"/>
        <v>0.00650434448919914</v>
      </c>
      <c r="AC336" s="11">
        <v>522596.78217821784</v>
      </c>
    </row>
    <row r="337" spans="1:29" ht="12.75">
      <c r="A337" s="4" t="s">
        <v>687</v>
      </c>
      <c r="B337" s="4" t="s">
        <v>688</v>
      </c>
      <c r="C337" s="3" t="s">
        <v>662</v>
      </c>
      <c r="D337" s="13">
        <v>27</v>
      </c>
      <c r="E337" s="13">
        <v>2393100</v>
      </c>
      <c r="F337" s="13">
        <v>349</v>
      </c>
      <c r="G337" s="13">
        <v>109439200</v>
      </c>
      <c r="H337" s="13">
        <v>1</v>
      </c>
      <c r="I337" s="13">
        <v>721700</v>
      </c>
      <c r="J337" s="13">
        <v>1</v>
      </c>
      <c r="K337" s="13">
        <v>14200</v>
      </c>
      <c r="L337" s="13">
        <v>41</v>
      </c>
      <c r="M337" s="13">
        <v>35863600</v>
      </c>
      <c r="N337" s="13">
        <v>35</v>
      </c>
      <c r="O337" s="13">
        <v>19613700</v>
      </c>
      <c r="P337" s="13">
        <v>3</v>
      </c>
      <c r="Q337" s="13">
        <v>2742800</v>
      </c>
      <c r="R337" s="13">
        <v>3</v>
      </c>
      <c r="S337" s="13">
        <v>13507100</v>
      </c>
      <c r="T337" s="9">
        <f t="shared" si="43"/>
        <v>419</v>
      </c>
      <c r="U337" s="9">
        <f t="shared" si="44"/>
        <v>148431800</v>
      </c>
      <c r="V337" s="10">
        <f t="shared" si="45"/>
        <v>0.7421650886130869</v>
      </c>
      <c r="W337" s="11">
        <f t="shared" si="40"/>
        <v>350</v>
      </c>
      <c r="X337" s="11">
        <f t="shared" si="41"/>
        <v>123668000</v>
      </c>
      <c r="Y337" s="11">
        <f t="shared" si="42"/>
        <v>314745.4285714286</v>
      </c>
      <c r="Z337" s="12">
        <f t="shared" si="46"/>
        <v>0.09099869434986303</v>
      </c>
      <c r="AA337" s="11">
        <v>313628.7749287749</v>
      </c>
      <c r="AB337" s="18">
        <f t="shared" si="47"/>
        <v>0.0035604310953523135</v>
      </c>
      <c r="AC337" s="11">
        <v>124759.42857142857</v>
      </c>
    </row>
    <row r="338" spans="1:29" ht="12.75">
      <c r="A338" s="4" t="s">
        <v>689</v>
      </c>
      <c r="B338" s="4" t="s">
        <v>690</v>
      </c>
      <c r="C338" s="3" t="s">
        <v>662</v>
      </c>
      <c r="D338" s="13">
        <v>92</v>
      </c>
      <c r="E338" s="13">
        <v>16481600</v>
      </c>
      <c r="F338" s="13">
        <v>2935</v>
      </c>
      <c r="G338" s="13">
        <v>756389400</v>
      </c>
      <c r="H338" s="13">
        <v>0</v>
      </c>
      <c r="I338" s="13">
        <v>0</v>
      </c>
      <c r="J338" s="13">
        <v>0</v>
      </c>
      <c r="K338" s="13">
        <v>0</v>
      </c>
      <c r="L338" s="13">
        <v>270</v>
      </c>
      <c r="M338" s="13">
        <v>301992600</v>
      </c>
      <c r="N338" s="13">
        <v>255</v>
      </c>
      <c r="O338" s="13">
        <v>243545100</v>
      </c>
      <c r="P338" s="13">
        <v>3</v>
      </c>
      <c r="Q338" s="13">
        <v>34727100</v>
      </c>
      <c r="R338" s="13">
        <v>12</v>
      </c>
      <c r="S338" s="13">
        <v>23720400</v>
      </c>
      <c r="T338" s="9">
        <f t="shared" si="43"/>
        <v>3297</v>
      </c>
      <c r="U338" s="9">
        <f t="shared" si="44"/>
        <v>1074863600</v>
      </c>
      <c r="V338" s="10">
        <f t="shared" si="45"/>
        <v>0.7037073355168042</v>
      </c>
      <c r="W338" s="11">
        <f t="shared" si="40"/>
        <v>2935</v>
      </c>
      <c r="X338" s="11">
        <f t="shared" si="41"/>
        <v>780109800</v>
      </c>
      <c r="Y338" s="11">
        <f t="shared" si="42"/>
        <v>257713.59454855195</v>
      </c>
      <c r="Z338" s="12">
        <f t="shared" si="46"/>
        <v>0.022068288478649757</v>
      </c>
      <c r="AA338" s="11">
        <v>257729.30153321975</v>
      </c>
      <c r="AB338" s="18">
        <f t="shared" si="47"/>
        <v>-6.094372884404616E-05</v>
      </c>
      <c r="AC338" s="11">
        <v>114601.99039121483</v>
      </c>
    </row>
    <row r="339" spans="1:29" ht="12.75">
      <c r="A339" s="4" t="s">
        <v>691</v>
      </c>
      <c r="B339" s="4" t="s">
        <v>692</v>
      </c>
      <c r="C339" s="3" t="s">
        <v>662</v>
      </c>
      <c r="D339" s="13">
        <v>752</v>
      </c>
      <c r="E339" s="13">
        <v>65790600</v>
      </c>
      <c r="F339" s="13">
        <v>11043</v>
      </c>
      <c r="G339" s="13">
        <v>2146671100</v>
      </c>
      <c r="H339" s="13">
        <v>83</v>
      </c>
      <c r="I339" s="13">
        <v>15123200</v>
      </c>
      <c r="J339" s="13">
        <v>161</v>
      </c>
      <c r="K339" s="13">
        <v>1726900</v>
      </c>
      <c r="L339" s="13">
        <v>384</v>
      </c>
      <c r="M339" s="13">
        <v>753662800</v>
      </c>
      <c r="N339" s="13">
        <v>358</v>
      </c>
      <c r="O339" s="13">
        <v>642767600</v>
      </c>
      <c r="P339" s="13">
        <v>24</v>
      </c>
      <c r="Q339" s="13">
        <v>79946600</v>
      </c>
      <c r="R339" s="13">
        <v>2</v>
      </c>
      <c r="S339" s="13">
        <v>30948600</v>
      </c>
      <c r="T339" s="9">
        <f t="shared" si="43"/>
        <v>12423</v>
      </c>
      <c r="U339" s="9">
        <f t="shared" si="44"/>
        <v>2982974600</v>
      </c>
      <c r="V339" s="10">
        <f t="shared" si="45"/>
        <v>0.7247109311624712</v>
      </c>
      <c r="W339" s="11">
        <f t="shared" si="40"/>
        <v>11126</v>
      </c>
      <c r="X339" s="11">
        <f t="shared" si="41"/>
        <v>2192742900</v>
      </c>
      <c r="Y339" s="11">
        <f t="shared" si="42"/>
        <v>194301.12349451735</v>
      </c>
      <c r="Z339" s="12">
        <f t="shared" si="46"/>
        <v>0.010375079962129077</v>
      </c>
      <c r="AA339" s="11">
        <v>192186.23544395925</v>
      </c>
      <c r="AB339" s="18">
        <f t="shared" si="47"/>
        <v>0.011004367954201365</v>
      </c>
      <c r="AC339" s="11">
        <v>186391.74725983237</v>
      </c>
    </row>
    <row r="340" spans="1:29" ht="12.75">
      <c r="A340" s="4" t="s">
        <v>693</v>
      </c>
      <c r="B340" s="4" t="s">
        <v>694</v>
      </c>
      <c r="C340" s="3" t="s">
        <v>662</v>
      </c>
      <c r="D340" s="13">
        <v>156</v>
      </c>
      <c r="E340" s="13">
        <v>6458600</v>
      </c>
      <c r="F340" s="13">
        <v>2243</v>
      </c>
      <c r="G340" s="13">
        <v>473432800</v>
      </c>
      <c r="H340" s="13">
        <v>0</v>
      </c>
      <c r="I340" s="13">
        <v>0</v>
      </c>
      <c r="J340" s="13">
        <v>0</v>
      </c>
      <c r="K340" s="13">
        <v>0</v>
      </c>
      <c r="L340" s="13">
        <v>113</v>
      </c>
      <c r="M340" s="13">
        <v>53947000</v>
      </c>
      <c r="N340" s="13">
        <v>103</v>
      </c>
      <c r="O340" s="13">
        <v>49156500</v>
      </c>
      <c r="P340" s="13">
        <v>0</v>
      </c>
      <c r="Q340" s="13">
        <v>0</v>
      </c>
      <c r="R340" s="13">
        <v>10</v>
      </c>
      <c r="S340" s="13">
        <v>4790500</v>
      </c>
      <c r="T340" s="9">
        <f t="shared" si="43"/>
        <v>2512</v>
      </c>
      <c r="U340" s="9">
        <f t="shared" si="44"/>
        <v>533838400</v>
      </c>
      <c r="V340" s="10">
        <f t="shared" si="45"/>
        <v>0.8868466562165629</v>
      </c>
      <c r="W340" s="11">
        <f t="shared" si="40"/>
        <v>2243</v>
      </c>
      <c r="X340" s="11">
        <f t="shared" si="41"/>
        <v>478223300</v>
      </c>
      <c r="Y340" s="11">
        <f t="shared" si="42"/>
        <v>211071.2438698172</v>
      </c>
      <c r="Z340" s="12">
        <f t="shared" si="46"/>
        <v>0.008973689416122931</v>
      </c>
      <c r="AA340" s="11">
        <v>210165.87762393925</v>
      </c>
      <c r="AB340" s="18">
        <f t="shared" si="47"/>
        <v>0.004307865083112955</v>
      </c>
      <c r="AC340" s="11">
        <v>210917.83638801967</v>
      </c>
    </row>
    <row r="341" spans="1:29" ht="12.75">
      <c r="A341" s="4" t="s">
        <v>695</v>
      </c>
      <c r="B341" s="4" t="s">
        <v>696</v>
      </c>
      <c r="C341" s="3" t="s">
        <v>662</v>
      </c>
      <c r="D341" s="13">
        <v>182</v>
      </c>
      <c r="E341" s="13">
        <v>19400900</v>
      </c>
      <c r="F341" s="13">
        <v>5433</v>
      </c>
      <c r="G341" s="13">
        <v>1705212614</v>
      </c>
      <c r="H341" s="13">
        <v>33</v>
      </c>
      <c r="I341" s="13">
        <v>9333000</v>
      </c>
      <c r="J341" s="13">
        <v>66</v>
      </c>
      <c r="K341" s="13">
        <v>826215</v>
      </c>
      <c r="L341" s="13">
        <v>178</v>
      </c>
      <c r="M341" s="13">
        <v>291841955</v>
      </c>
      <c r="N341" s="13">
        <v>168</v>
      </c>
      <c r="O341" s="13">
        <v>176496355</v>
      </c>
      <c r="P341" s="13">
        <v>7</v>
      </c>
      <c r="Q341" s="13">
        <v>111598000</v>
      </c>
      <c r="R341" s="13">
        <v>3</v>
      </c>
      <c r="S341" s="13">
        <v>3747600</v>
      </c>
      <c r="T341" s="9">
        <f t="shared" si="43"/>
        <v>5892</v>
      </c>
      <c r="U341" s="9">
        <f t="shared" si="44"/>
        <v>2026614684</v>
      </c>
      <c r="V341" s="10">
        <f t="shared" si="45"/>
        <v>0.8460146013626733</v>
      </c>
      <c r="W341" s="11">
        <f t="shared" si="40"/>
        <v>5466</v>
      </c>
      <c r="X341" s="11">
        <f t="shared" si="41"/>
        <v>1718293214</v>
      </c>
      <c r="Y341" s="11">
        <f t="shared" si="42"/>
        <v>313674.6458104647</v>
      </c>
      <c r="Z341" s="12">
        <f t="shared" si="46"/>
        <v>0.0018491921674046255</v>
      </c>
      <c r="AA341" s="11">
        <v>311795.2245047689</v>
      </c>
      <c r="AB341" s="18">
        <f t="shared" si="47"/>
        <v>0.006027742434737116</v>
      </c>
      <c r="AC341" s="11">
        <v>307200.0562234141</v>
      </c>
    </row>
    <row r="342" spans="1:29" ht="12.75">
      <c r="A342" s="4" t="s">
        <v>697</v>
      </c>
      <c r="B342" s="4" t="s">
        <v>698</v>
      </c>
      <c r="C342" s="3" t="s">
        <v>662</v>
      </c>
      <c r="D342" s="13">
        <v>5863</v>
      </c>
      <c r="E342" s="13">
        <v>101993950</v>
      </c>
      <c r="F342" s="13">
        <v>15903</v>
      </c>
      <c r="G342" s="13">
        <v>2438894540</v>
      </c>
      <c r="H342" s="13">
        <v>270</v>
      </c>
      <c r="I342" s="13">
        <v>43202800</v>
      </c>
      <c r="J342" s="13">
        <v>384</v>
      </c>
      <c r="K342" s="13">
        <v>2265300</v>
      </c>
      <c r="L342" s="13">
        <v>498</v>
      </c>
      <c r="M342" s="13">
        <v>353321750</v>
      </c>
      <c r="N342" s="13">
        <v>434</v>
      </c>
      <c r="O342" s="13">
        <v>297604900</v>
      </c>
      <c r="P342" s="13">
        <v>64</v>
      </c>
      <c r="Q342" s="13">
        <v>55716850</v>
      </c>
      <c r="R342" s="13">
        <v>0</v>
      </c>
      <c r="S342" s="13">
        <v>0</v>
      </c>
      <c r="T342" s="9">
        <f t="shared" si="43"/>
        <v>22918</v>
      </c>
      <c r="U342" s="9">
        <f t="shared" si="44"/>
        <v>2939678340</v>
      </c>
      <c r="V342" s="10">
        <f t="shared" si="45"/>
        <v>0.8443431739541952</v>
      </c>
      <c r="W342" s="11">
        <f t="shared" si="40"/>
        <v>16173</v>
      </c>
      <c r="X342" s="11">
        <f t="shared" si="41"/>
        <v>2482097340</v>
      </c>
      <c r="Y342" s="11">
        <f t="shared" si="42"/>
        <v>153471.67130402522</v>
      </c>
      <c r="Z342" s="12">
        <f t="shared" si="46"/>
        <v>0</v>
      </c>
      <c r="AA342" s="11">
        <v>151383.73536959378</v>
      </c>
      <c r="AB342" s="18">
        <f t="shared" si="47"/>
        <v>0.013792339905828592</v>
      </c>
      <c r="AC342" s="11">
        <v>145767.51064896016</v>
      </c>
    </row>
    <row r="343" spans="1:29" ht="12.75">
      <c r="A343" s="4" t="s">
        <v>699</v>
      </c>
      <c r="B343" s="4" t="s">
        <v>700</v>
      </c>
      <c r="C343" s="3" t="s">
        <v>662</v>
      </c>
      <c r="D343" s="13">
        <v>12</v>
      </c>
      <c r="E343" s="13">
        <v>1504900</v>
      </c>
      <c r="F343" s="13">
        <v>395</v>
      </c>
      <c r="G343" s="13">
        <v>195797000</v>
      </c>
      <c r="H343" s="13">
        <v>0</v>
      </c>
      <c r="I343" s="13">
        <v>0</v>
      </c>
      <c r="J343" s="13">
        <v>0</v>
      </c>
      <c r="K343" s="13">
        <v>0</v>
      </c>
      <c r="L343" s="13">
        <v>0</v>
      </c>
      <c r="M343" s="13">
        <v>0</v>
      </c>
      <c r="N343" s="13">
        <v>0</v>
      </c>
      <c r="O343" s="13">
        <v>0</v>
      </c>
      <c r="P343" s="13">
        <v>0</v>
      </c>
      <c r="Q343" s="13">
        <v>0</v>
      </c>
      <c r="R343" s="13">
        <v>0</v>
      </c>
      <c r="S343" s="13">
        <v>0</v>
      </c>
      <c r="T343" s="9">
        <f t="shared" si="43"/>
        <v>407</v>
      </c>
      <c r="U343" s="9">
        <f t="shared" si="44"/>
        <v>197301900</v>
      </c>
      <c r="V343" s="10">
        <f t="shared" si="45"/>
        <v>0.992372602595312</v>
      </c>
      <c r="W343" s="11">
        <f t="shared" si="40"/>
        <v>395</v>
      </c>
      <c r="X343" s="11">
        <f t="shared" si="41"/>
        <v>195797000</v>
      </c>
      <c r="Y343" s="11">
        <f t="shared" si="42"/>
        <v>495688.60759493674</v>
      </c>
      <c r="Z343" s="12">
        <f t="shared" si="46"/>
        <v>0</v>
      </c>
      <c r="AA343" s="11">
        <v>494366.9191919192</v>
      </c>
      <c r="AB343" s="18">
        <f t="shared" si="47"/>
        <v>0.002673496853668788</v>
      </c>
      <c r="AC343" s="11">
        <v>494417.42424242425</v>
      </c>
    </row>
    <row r="344" spans="1:29" ht="12.75">
      <c r="A344" s="4" t="s">
        <v>701</v>
      </c>
      <c r="B344" s="4" t="s">
        <v>702</v>
      </c>
      <c r="C344" s="3" t="s">
        <v>662</v>
      </c>
      <c r="D344" s="13">
        <v>124</v>
      </c>
      <c r="E344" s="13">
        <v>2727500</v>
      </c>
      <c r="F344" s="13">
        <v>3011</v>
      </c>
      <c r="G344" s="13">
        <v>235968890</v>
      </c>
      <c r="H344" s="13">
        <v>0</v>
      </c>
      <c r="I344" s="13">
        <v>0</v>
      </c>
      <c r="J344" s="13">
        <v>0</v>
      </c>
      <c r="K344" s="13">
        <v>0</v>
      </c>
      <c r="L344" s="13">
        <v>181</v>
      </c>
      <c r="M344" s="13">
        <v>38378200</v>
      </c>
      <c r="N344" s="13">
        <v>122</v>
      </c>
      <c r="O344" s="13">
        <v>24912500</v>
      </c>
      <c r="P344" s="13">
        <v>3</v>
      </c>
      <c r="Q344" s="13">
        <v>1328200</v>
      </c>
      <c r="R344" s="13">
        <v>56</v>
      </c>
      <c r="S344" s="13">
        <v>12137500</v>
      </c>
      <c r="T344" s="9">
        <f t="shared" si="43"/>
        <v>3316</v>
      </c>
      <c r="U344" s="9">
        <f t="shared" si="44"/>
        <v>277074590</v>
      </c>
      <c r="V344" s="10">
        <f t="shared" si="45"/>
        <v>0.8516439201443915</v>
      </c>
      <c r="W344" s="11">
        <f t="shared" si="40"/>
        <v>3011</v>
      </c>
      <c r="X344" s="11">
        <f t="shared" si="41"/>
        <v>248106390</v>
      </c>
      <c r="Y344" s="11">
        <f t="shared" si="42"/>
        <v>78368.94387246761</v>
      </c>
      <c r="Z344" s="12">
        <f t="shared" si="46"/>
        <v>0.04380589356822652</v>
      </c>
      <c r="AA344" s="11">
        <v>78139.05189620759</v>
      </c>
      <c r="AB344" s="18">
        <f t="shared" si="47"/>
        <v>0.0029420881195921546</v>
      </c>
      <c r="AC344" s="11">
        <v>78694.69374167777</v>
      </c>
    </row>
    <row r="345" spans="1:29" ht="12.75">
      <c r="A345" s="4" t="s">
        <v>703</v>
      </c>
      <c r="B345" s="4" t="s">
        <v>704</v>
      </c>
      <c r="C345" s="3" t="s">
        <v>662</v>
      </c>
      <c r="D345" s="13">
        <v>144</v>
      </c>
      <c r="E345" s="13">
        <v>5748700</v>
      </c>
      <c r="F345" s="13">
        <v>1933</v>
      </c>
      <c r="G345" s="13">
        <v>235224500</v>
      </c>
      <c r="H345" s="13">
        <v>0</v>
      </c>
      <c r="I345" s="13">
        <v>0</v>
      </c>
      <c r="J345" s="13">
        <v>0</v>
      </c>
      <c r="K345" s="13">
        <v>0</v>
      </c>
      <c r="L345" s="13">
        <v>240</v>
      </c>
      <c r="M345" s="13">
        <v>86618300</v>
      </c>
      <c r="N345" s="13">
        <v>215</v>
      </c>
      <c r="O345" s="13">
        <v>65143400</v>
      </c>
      <c r="P345" s="13">
        <v>6</v>
      </c>
      <c r="Q345" s="13">
        <v>6218500</v>
      </c>
      <c r="R345" s="13">
        <v>19</v>
      </c>
      <c r="S345" s="13">
        <v>15256400</v>
      </c>
      <c r="T345" s="9">
        <f t="shared" si="43"/>
        <v>2317</v>
      </c>
      <c r="U345" s="9">
        <f t="shared" si="44"/>
        <v>327591500</v>
      </c>
      <c r="V345" s="10">
        <f t="shared" si="45"/>
        <v>0.7180421347928747</v>
      </c>
      <c r="W345" s="11">
        <f t="shared" si="40"/>
        <v>1933</v>
      </c>
      <c r="X345" s="11">
        <f t="shared" si="41"/>
        <v>250480900</v>
      </c>
      <c r="Y345" s="11">
        <f t="shared" si="42"/>
        <v>121688.82565959648</v>
      </c>
      <c r="Z345" s="12">
        <f t="shared" si="46"/>
        <v>0.04657141592501637</v>
      </c>
      <c r="AA345" s="11">
        <v>121157.17988595126</v>
      </c>
      <c r="AB345" s="18">
        <f t="shared" si="47"/>
        <v>0.004388066593706352</v>
      </c>
      <c r="AC345" s="11">
        <v>120826.6250650026</v>
      </c>
    </row>
    <row r="346" spans="1:29" ht="12.75">
      <c r="A346" s="4" t="s">
        <v>705</v>
      </c>
      <c r="B346" s="4" t="s">
        <v>706</v>
      </c>
      <c r="C346" s="3" t="s">
        <v>662</v>
      </c>
      <c r="D346" s="13">
        <v>85</v>
      </c>
      <c r="E346" s="13">
        <v>10674300</v>
      </c>
      <c r="F346" s="13">
        <v>2283</v>
      </c>
      <c r="G346" s="13">
        <v>1137660400</v>
      </c>
      <c r="H346" s="13">
        <v>2</v>
      </c>
      <c r="I346" s="13">
        <v>3376500</v>
      </c>
      <c r="J346" s="13">
        <v>3</v>
      </c>
      <c r="K346" s="13">
        <v>15800</v>
      </c>
      <c r="L346" s="13">
        <v>144</v>
      </c>
      <c r="M346" s="13">
        <v>83486600</v>
      </c>
      <c r="N346" s="13">
        <v>144</v>
      </c>
      <c r="O346" s="13">
        <v>83486600</v>
      </c>
      <c r="P346" s="13">
        <v>0</v>
      </c>
      <c r="Q346" s="13">
        <v>0</v>
      </c>
      <c r="R346" s="13">
        <v>0</v>
      </c>
      <c r="S346" s="13">
        <v>0</v>
      </c>
      <c r="T346" s="9">
        <f t="shared" si="43"/>
        <v>2517</v>
      </c>
      <c r="U346" s="9">
        <f t="shared" si="44"/>
        <v>1235213600</v>
      </c>
      <c r="V346" s="10">
        <f t="shared" si="45"/>
        <v>0.9237567494399349</v>
      </c>
      <c r="W346" s="11">
        <f t="shared" si="40"/>
        <v>2285</v>
      </c>
      <c r="X346" s="11">
        <f t="shared" si="41"/>
        <v>1141036900</v>
      </c>
      <c r="Y346" s="11">
        <f t="shared" si="42"/>
        <v>499359.69365426694</v>
      </c>
      <c r="Z346" s="12">
        <f t="shared" si="46"/>
        <v>0</v>
      </c>
      <c r="AA346" s="11">
        <v>495004.9036777583</v>
      </c>
      <c r="AB346" s="18">
        <f t="shared" si="47"/>
        <v>0.008797468356684318</v>
      </c>
      <c r="AC346" s="11">
        <v>492088.80629645824</v>
      </c>
    </row>
    <row r="347" spans="1:29" ht="12.75">
      <c r="A347" s="4" t="s">
        <v>707</v>
      </c>
      <c r="B347" s="4" t="s">
        <v>708</v>
      </c>
      <c r="C347" s="3" t="s">
        <v>662</v>
      </c>
      <c r="D347" s="13">
        <v>5</v>
      </c>
      <c r="E347" s="13">
        <v>1233400</v>
      </c>
      <c r="F347" s="13">
        <v>135</v>
      </c>
      <c r="G347" s="13">
        <v>67834400</v>
      </c>
      <c r="H347" s="13">
        <v>0</v>
      </c>
      <c r="I347" s="13">
        <v>0</v>
      </c>
      <c r="J347" s="13">
        <v>0</v>
      </c>
      <c r="K347" s="13">
        <v>0</v>
      </c>
      <c r="L347" s="13">
        <v>7</v>
      </c>
      <c r="M347" s="13">
        <v>3839400</v>
      </c>
      <c r="N347" s="13">
        <v>6</v>
      </c>
      <c r="O347" s="13">
        <v>3576000</v>
      </c>
      <c r="P347" s="13">
        <v>0</v>
      </c>
      <c r="Q347" s="13">
        <v>0</v>
      </c>
      <c r="R347" s="13">
        <v>1</v>
      </c>
      <c r="S347" s="13">
        <v>263400</v>
      </c>
      <c r="T347" s="9">
        <f t="shared" si="43"/>
        <v>147</v>
      </c>
      <c r="U347" s="9">
        <f t="shared" si="44"/>
        <v>72907200</v>
      </c>
      <c r="V347" s="10">
        <f t="shared" si="45"/>
        <v>0.9304211381043299</v>
      </c>
      <c r="W347" s="11">
        <f t="shared" si="40"/>
        <v>135</v>
      </c>
      <c r="X347" s="11">
        <f t="shared" si="41"/>
        <v>68097800</v>
      </c>
      <c r="Y347" s="11">
        <f t="shared" si="42"/>
        <v>502477.037037037</v>
      </c>
      <c r="Z347" s="12">
        <f t="shared" si="46"/>
        <v>0.0036128119033511093</v>
      </c>
      <c r="AA347" s="11">
        <v>494592.5925925926</v>
      </c>
      <c r="AB347" s="18">
        <f t="shared" si="47"/>
        <v>0.015941290998951613</v>
      </c>
      <c r="AC347" s="11">
        <v>492505.9259259259</v>
      </c>
    </row>
    <row r="348" spans="1:29" ht="12.75">
      <c r="A348" s="4" t="s">
        <v>709</v>
      </c>
      <c r="B348" s="4" t="s">
        <v>710</v>
      </c>
      <c r="C348" s="3" t="s">
        <v>662</v>
      </c>
      <c r="D348" s="13">
        <v>473</v>
      </c>
      <c r="E348" s="13">
        <v>81466700</v>
      </c>
      <c r="F348" s="13">
        <v>7933</v>
      </c>
      <c r="G348" s="13">
        <v>1973749400</v>
      </c>
      <c r="H348" s="13">
        <v>1</v>
      </c>
      <c r="I348" s="13">
        <v>1145300</v>
      </c>
      <c r="J348" s="13">
        <v>1</v>
      </c>
      <c r="K348" s="13">
        <v>3800</v>
      </c>
      <c r="L348" s="13">
        <v>847</v>
      </c>
      <c r="M348" s="13">
        <v>435217000</v>
      </c>
      <c r="N348" s="13">
        <v>686</v>
      </c>
      <c r="O348" s="13">
        <v>265694200</v>
      </c>
      <c r="P348" s="13">
        <v>6</v>
      </c>
      <c r="Q348" s="13">
        <v>6754200</v>
      </c>
      <c r="R348" s="13">
        <v>155</v>
      </c>
      <c r="S348" s="13">
        <v>162768600</v>
      </c>
      <c r="T348" s="9">
        <f t="shared" si="43"/>
        <v>9255</v>
      </c>
      <c r="U348" s="9">
        <f t="shared" si="44"/>
        <v>2491582200</v>
      </c>
      <c r="V348" s="10">
        <f t="shared" si="45"/>
        <v>0.7926267493803737</v>
      </c>
      <c r="W348" s="11">
        <f t="shared" si="40"/>
        <v>7934</v>
      </c>
      <c r="X348" s="11">
        <f t="shared" si="41"/>
        <v>2137663300</v>
      </c>
      <c r="Y348" s="11">
        <f t="shared" si="42"/>
        <v>248915.38946307034</v>
      </c>
      <c r="Z348" s="12">
        <f t="shared" si="46"/>
        <v>0.06532740521263958</v>
      </c>
      <c r="AA348" s="11">
        <v>241377.7792241604</v>
      </c>
      <c r="AB348" s="18">
        <f t="shared" si="47"/>
        <v>0.031227440500685023</v>
      </c>
      <c r="AC348" s="11">
        <v>238534.6002621232</v>
      </c>
    </row>
    <row r="349" spans="1:29" ht="12.75">
      <c r="A349" s="4" t="s">
        <v>711</v>
      </c>
      <c r="B349" s="4" t="s">
        <v>712</v>
      </c>
      <c r="C349" s="3" t="s">
        <v>662</v>
      </c>
      <c r="D349" s="13">
        <v>1359</v>
      </c>
      <c r="E349" s="13">
        <v>85683900</v>
      </c>
      <c r="F349" s="13">
        <v>12406</v>
      </c>
      <c r="G349" s="13">
        <v>2214784300</v>
      </c>
      <c r="H349" s="13">
        <v>101</v>
      </c>
      <c r="I349" s="13">
        <v>17355100</v>
      </c>
      <c r="J349" s="13">
        <v>189</v>
      </c>
      <c r="K349" s="13">
        <v>2183400</v>
      </c>
      <c r="L349" s="13">
        <v>336</v>
      </c>
      <c r="M349" s="13">
        <v>194259400</v>
      </c>
      <c r="N349" s="13">
        <v>327</v>
      </c>
      <c r="O349" s="13">
        <v>182740300</v>
      </c>
      <c r="P349" s="13">
        <v>9</v>
      </c>
      <c r="Q349" s="13">
        <v>11519100</v>
      </c>
      <c r="R349" s="13">
        <v>0</v>
      </c>
      <c r="S349" s="13">
        <v>0</v>
      </c>
      <c r="T349" s="9">
        <f t="shared" si="43"/>
        <v>14391</v>
      </c>
      <c r="U349" s="9">
        <f t="shared" si="44"/>
        <v>2514266100</v>
      </c>
      <c r="V349" s="10">
        <f t="shared" si="45"/>
        <v>0.8877896416771479</v>
      </c>
      <c r="W349" s="11">
        <f t="shared" si="40"/>
        <v>12507</v>
      </c>
      <c r="X349" s="11">
        <f t="shared" si="41"/>
        <v>2232139400</v>
      </c>
      <c r="Y349" s="11">
        <f t="shared" si="42"/>
        <v>178471.20812345087</v>
      </c>
      <c r="Z349" s="12">
        <f t="shared" si="46"/>
        <v>0</v>
      </c>
      <c r="AA349" s="11">
        <v>176301.82733696094</v>
      </c>
      <c r="AB349" s="18">
        <f t="shared" si="47"/>
        <v>0.012304925134687623</v>
      </c>
      <c r="AC349" s="11">
        <v>171783.02941891563</v>
      </c>
    </row>
    <row r="350" spans="1:29" ht="12.75">
      <c r="A350" s="4" t="s">
        <v>713</v>
      </c>
      <c r="B350" s="4" t="s">
        <v>714</v>
      </c>
      <c r="C350" s="3" t="s">
        <v>662</v>
      </c>
      <c r="D350" s="13">
        <v>128</v>
      </c>
      <c r="E350" s="13">
        <v>28535000</v>
      </c>
      <c r="F350" s="13">
        <v>2829</v>
      </c>
      <c r="G350" s="13">
        <v>1369699800</v>
      </c>
      <c r="H350" s="13">
        <v>0</v>
      </c>
      <c r="I350" s="13">
        <v>0</v>
      </c>
      <c r="J350" s="13">
        <v>0</v>
      </c>
      <c r="K350" s="13">
        <v>0</v>
      </c>
      <c r="L350" s="13">
        <v>208</v>
      </c>
      <c r="M350" s="13">
        <v>144206100</v>
      </c>
      <c r="N350" s="13">
        <v>186</v>
      </c>
      <c r="O350" s="13">
        <v>126154400</v>
      </c>
      <c r="P350" s="13">
        <v>13</v>
      </c>
      <c r="Q350" s="13">
        <v>8353300</v>
      </c>
      <c r="R350" s="13">
        <v>9</v>
      </c>
      <c r="S350" s="13">
        <v>9698400</v>
      </c>
      <c r="T350" s="9">
        <f t="shared" si="43"/>
        <v>3165</v>
      </c>
      <c r="U350" s="9">
        <f t="shared" si="44"/>
        <v>1542440900</v>
      </c>
      <c r="V350" s="10">
        <f t="shared" si="45"/>
        <v>0.8880079619258021</v>
      </c>
      <c r="W350" s="11">
        <f t="shared" si="40"/>
        <v>2829</v>
      </c>
      <c r="X350" s="11">
        <f t="shared" si="41"/>
        <v>1379398200</v>
      </c>
      <c r="Y350" s="11">
        <f t="shared" si="42"/>
        <v>484163.9448568399</v>
      </c>
      <c r="Z350" s="12">
        <f t="shared" si="46"/>
        <v>0.006287696338965078</v>
      </c>
      <c r="AA350" s="11">
        <v>479555.2116684454</v>
      </c>
      <c r="AB350" s="18">
        <f t="shared" si="47"/>
        <v>0.009610432910029344</v>
      </c>
      <c r="AC350" s="11">
        <v>478810.6360424028</v>
      </c>
    </row>
    <row r="351" spans="1:29" ht="12.75">
      <c r="A351" s="4" t="s">
        <v>715</v>
      </c>
      <c r="B351" s="4" t="s">
        <v>716</v>
      </c>
      <c r="C351" s="3" t="s">
        <v>662</v>
      </c>
      <c r="D351" s="13">
        <v>1051</v>
      </c>
      <c r="E351" s="13">
        <v>59314400</v>
      </c>
      <c r="F351" s="13">
        <v>12585</v>
      </c>
      <c r="G351" s="13">
        <v>2776197500</v>
      </c>
      <c r="H351" s="13">
        <v>83</v>
      </c>
      <c r="I351" s="13">
        <v>16205900</v>
      </c>
      <c r="J351" s="13">
        <v>151</v>
      </c>
      <c r="K351" s="13">
        <v>783750</v>
      </c>
      <c r="L351" s="13">
        <v>250</v>
      </c>
      <c r="M351" s="13">
        <v>224214400</v>
      </c>
      <c r="N351" s="13">
        <v>220</v>
      </c>
      <c r="O351" s="13">
        <v>179117800</v>
      </c>
      <c r="P351" s="13">
        <v>28</v>
      </c>
      <c r="Q351" s="13">
        <v>42131400</v>
      </c>
      <c r="R351" s="13">
        <v>2</v>
      </c>
      <c r="S351" s="13">
        <v>2965200</v>
      </c>
      <c r="T351" s="9">
        <f t="shared" si="43"/>
        <v>14120</v>
      </c>
      <c r="U351" s="9">
        <f t="shared" si="44"/>
        <v>3076715950</v>
      </c>
      <c r="V351" s="10">
        <f t="shared" si="45"/>
        <v>0.9075922007034806</v>
      </c>
      <c r="W351" s="11">
        <f t="shared" si="40"/>
        <v>12668</v>
      </c>
      <c r="X351" s="11">
        <f t="shared" si="41"/>
        <v>2795368600</v>
      </c>
      <c r="Y351" s="11">
        <f t="shared" si="42"/>
        <v>220429.69687401326</v>
      </c>
      <c r="Z351" s="12">
        <f t="shared" si="46"/>
        <v>0.0009637548763641961</v>
      </c>
      <c r="AA351" s="11">
        <v>218252.97590553694</v>
      </c>
      <c r="AB351" s="18">
        <f t="shared" si="47"/>
        <v>0.009973385056698784</v>
      </c>
      <c r="AC351" s="11">
        <v>212855.1969453376</v>
      </c>
    </row>
    <row r="352" spans="1:29" ht="12.75">
      <c r="A352" s="4" t="s">
        <v>717</v>
      </c>
      <c r="B352" s="4" t="s">
        <v>718</v>
      </c>
      <c r="C352" s="3" t="s">
        <v>662</v>
      </c>
      <c r="D352" s="13">
        <v>136</v>
      </c>
      <c r="E352" s="13">
        <v>4419975</v>
      </c>
      <c r="F352" s="13">
        <v>2297</v>
      </c>
      <c r="G352" s="13">
        <v>330476759</v>
      </c>
      <c r="H352" s="13">
        <v>0</v>
      </c>
      <c r="I352" s="13">
        <v>0</v>
      </c>
      <c r="J352" s="13">
        <v>0</v>
      </c>
      <c r="K352" s="13">
        <v>0</v>
      </c>
      <c r="L352" s="13">
        <v>166</v>
      </c>
      <c r="M352" s="13">
        <v>94472500</v>
      </c>
      <c r="N352" s="13">
        <v>141</v>
      </c>
      <c r="O352" s="13">
        <v>62023300</v>
      </c>
      <c r="P352" s="13">
        <v>9</v>
      </c>
      <c r="Q352" s="13">
        <v>4356200</v>
      </c>
      <c r="R352" s="13">
        <v>16</v>
      </c>
      <c r="S352" s="13">
        <v>28093000</v>
      </c>
      <c r="T352" s="9">
        <f t="shared" si="43"/>
        <v>2599</v>
      </c>
      <c r="U352" s="9">
        <f t="shared" si="44"/>
        <v>429369234</v>
      </c>
      <c r="V352" s="10">
        <f t="shared" si="45"/>
        <v>0.7696796436048327</v>
      </c>
      <c r="W352" s="11">
        <f t="shared" si="40"/>
        <v>2297</v>
      </c>
      <c r="X352" s="11">
        <f t="shared" si="41"/>
        <v>358569759</v>
      </c>
      <c r="Y352" s="11">
        <f t="shared" si="42"/>
        <v>143873.2080975185</v>
      </c>
      <c r="Z352" s="12">
        <f t="shared" si="46"/>
        <v>0.0654285351055218</v>
      </c>
      <c r="AA352" s="11">
        <v>143436.5356832028</v>
      </c>
      <c r="AB352" s="18">
        <f t="shared" si="47"/>
        <v>0.003044359738861538</v>
      </c>
      <c r="AC352" s="11">
        <v>142916.21366405571</v>
      </c>
    </row>
    <row r="353" spans="1:29" ht="12.75">
      <c r="A353" s="4" t="s">
        <v>719</v>
      </c>
      <c r="B353" s="4" t="s">
        <v>720</v>
      </c>
      <c r="C353" s="3" t="s">
        <v>662</v>
      </c>
      <c r="D353" s="13">
        <v>465</v>
      </c>
      <c r="E353" s="13">
        <v>14457130</v>
      </c>
      <c r="F353" s="13">
        <v>6122</v>
      </c>
      <c r="G353" s="13">
        <v>712771260</v>
      </c>
      <c r="H353" s="13">
        <v>6</v>
      </c>
      <c r="I353" s="13">
        <v>943200</v>
      </c>
      <c r="J353" s="13">
        <v>14</v>
      </c>
      <c r="K353" s="13">
        <v>95600</v>
      </c>
      <c r="L353" s="13">
        <v>179</v>
      </c>
      <c r="M353" s="13">
        <v>117983700</v>
      </c>
      <c r="N353" s="13">
        <v>168</v>
      </c>
      <c r="O353" s="13">
        <v>90014800</v>
      </c>
      <c r="P353" s="13">
        <v>4</v>
      </c>
      <c r="Q353" s="13">
        <v>11849700</v>
      </c>
      <c r="R353" s="13">
        <v>7</v>
      </c>
      <c r="S353" s="13">
        <v>16119200</v>
      </c>
      <c r="T353" s="9">
        <f t="shared" si="43"/>
        <v>6786</v>
      </c>
      <c r="U353" s="9">
        <f t="shared" si="44"/>
        <v>846250890</v>
      </c>
      <c r="V353" s="10">
        <f t="shared" si="45"/>
        <v>0.8433839992770938</v>
      </c>
      <c r="W353" s="11">
        <f t="shared" si="40"/>
        <v>6128</v>
      </c>
      <c r="X353" s="11">
        <f t="shared" si="41"/>
        <v>729833660</v>
      </c>
      <c r="Y353" s="11">
        <f t="shared" si="42"/>
        <v>116467.76436031332</v>
      </c>
      <c r="Z353" s="12">
        <f t="shared" si="46"/>
        <v>0.019047779081213138</v>
      </c>
      <c r="AA353" s="11">
        <v>115897.95714753027</v>
      </c>
      <c r="AB353" s="18">
        <f t="shared" si="47"/>
        <v>0.004916456051574117</v>
      </c>
      <c r="AC353" s="11">
        <v>113661.12006578948</v>
      </c>
    </row>
    <row r="354" spans="1:29" ht="12.75">
      <c r="A354" s="4" t="s">
        <v>721</v>
      </c>
      <c r="B354" s="4" t="s">
        <v>722</v>
      </c>
      <c r="C354" s="3" t="s">
        <v>662</v>
      </c>
      <c r="D354" s="13">
        <v>1191</v>
      </c>
      <c r="E354" s="13">
        <v>46520660</v>
      </c>
      <c r="F354" s="13">
        <v>21924</v>
      </c>
      <c r="G354" s="13">
        <v>4153537978</v>
      </c>
      <c r="H354" s="13">
        <v>74</v>
      </c>
      <c r="I354" s="13">
        <v>38781500</v>
      </c>
      <c r="J354" s="13">
        <v>130</v>
      </c>
      <c r="K354" s="13">
        <v>484800</v>
      </c>
      <c r="L354" s="13">
        <v>605</v>
      </c>
      <c r="M354" s="13">
        <v>672344600</v>
      </c>
      <c r="N354" s="13">
        <v>592</v>
      </c>
      <c r="O354" s="13">
        <v>626854300</v>
      </c>
      <c r="P354" s="13">
        <v>2</v>
      </c>
      <c r="Q354" s="13">
        <v>1152500</v>
      </c>
      <c r="R354" s="13">
        <v>11</v>
      </c>
      <c r="S354" s="13">
        <v>44337800</v>
      </c>
      <c r="T354" s="9">
        <f t="shared" si="43"/>
        <v>23924</v>
      </c>
      <c r="U354" s="9">
        <f t="shared" si="44"/>
        <v>4911669538</v>
      </c>
      <c r="V354" s="10">
        <f t="shared" si="45"/>
        <v>0.8535426590826967</v>
      </c>
      <c r="W354" s="11">
        <f t="shared" si="40"/>
        <v>21998</v>
      </c>
      <c r="X354" s="11">
        <f t="shared" si="41"/>
        <v>4236657278</v>
      </c>
      <c r="Y354" s="11">
        <f t="shared" si="42"/>
        <v>190577.3014819529</v>
      </c>
      <c r="Z354" s="12">
        <f t="shared" si="46"/>
        <v>0.009027032388268953</v>
      </c>
      <c r="AA354" s="11">
        <v>189102.39885026007</v>
      </c>
      <c r="AB354" s="18">
        <f t="shared" si="47"/>
        <v>0.007799491918982564</v>
      </c>
      <c r="AC354" s="11">
        <v>185295.083886321</v>
      </c>
    </row>
    <row r="355" spans="1:29" ht="12.75">
      <c r="A355" s="4" t="s">
        <v>723</v>
      </c>
      <c r="B355" s="4" t="s">
        <v>724</v>
      </c>
      <c r="C355" s="3" t="s">
        <v>662</v>
      </c>
      <c r="D355" s="13">
        <v>408</v>
      </c>
      <c r="E355" s="13">
        <v>45338200</v>
      </c>
      <c r="F355" s="13">
        <v>2959</v>
      </c>
      <c r="G355" s="13">
        <v>1186809300</v>
      </c>
      <c r="H355" s="13">
        <v>237</v>
      </c>
      <c r="I355" s="13">
        <v>69915400</v>
      </c>
      <c r="J355" s="13">
        <v>427</v>
      </c>
      <c r="K355" s="13">
        <v>4277900</v>
      </c>
      <c r="L355" s="13">
        <v>84</v>
      </c>
      <c r="M355" s="13">
        <v>49913900</v>
      </c>
      <c r="N355" s="13">
        <v>80</v>
      </c>
      <c r="O355" s="13">
        <v>45988000</v>
      </c>
      <c r="P355" s="13">
        <v>4</v>
      </c>
      <c r="Q355" s="13">
        <v>3925900</v>
      </c>
      <c r="R355" s="13">
        <v>0</v>
      </c>
      <c r="S355" s="13">
        <v>0</v>
      </c>
      <c r="T355" s="9">
        <f t="shared" si="43"/>
        <v>4115</v>
      </c>
      <c r="U355" s="9">
        <f t="shared" si="44"/>
        <v>1356254700</v>
      </c>
      <c r="V355" s="10">
        <f t="shared" si="45"/>
        <v>0.9266140791991356</v>
      </c>
      <c r="W355" s="11">
        <f t="shared" si="40"/>
        <v>3196</v>
      </c>
      <c r="X355" s="11">
        <f t="shared" si="41"/>
        <v>1256724700</v>
      </c>
      <c r="Y355" s="11">
        <f t="shared" si="42"/>
        <v>393217.99123904883</v>
      </c>
      <c r="Z355" s="12">
        <f t="shared" si="46"/>
        <v>0</v>
      </c>
      <c r="AA355" s="11">
        <v>387029.6472831268</v>
      </c>
      <c r="AB355" s="18">
        <f t="shared" si="47"/>
        <v>0.01598932794777618</v>
      </c>
      <c r="AC355" s="11">
        <v>335218.6388718578</v>
      </c>
    </row>
    <row r="356" spans="1:29" ht="12.75">
      <c r="A356" s="4" t="s">
        <v>725</v>
      </c>
      <c r="B356" s="4" t="s">
        <v>726</v>
      </c>
      <c r="C356" s="3" t="s">
        <v>662</v>
      </c>
      <c r="D356" s="13">
        <v>87</v>
      </c>
      <c r="E356" s="13">
        <v>13824300</v>
      </c>
      <c r="F356" s="13">
        <v>1996</v>
      </c>
      <c r="G356" s="13">
        <v>1186508500</v>
      </c>
      <c r="H356" s="13">
        <v>0</v>
      </c>
      <c r="I356" s="13">
        <v>0</v>
      </c>
      <c r="J356" s="13">
        <v>0</v>
      </c>
      <c r="K356" s="13">
        <v>0</v>
      </c>
      <c r="L356" s="13">
        <v>34</v>
      </c>
      <c r="M356" s="13">
        <v>30475500</v>
      </c>
      <c r="N356" s="13">
        <v>34</v>
      </c>
      <c r="O356" s="13">
        <v>30475500</v>
      </c>
      <c r="P356" s="13">
        <v>0</v>
      </c>
      <c r="Q356" s="13">
        <v>0</v>
      </c>
      <c r="R356" s="13">
        <v>0</v>
      </c>
      <c r="S356" s="13">
        <v>0</v>
      </c>
      <c r="T356" s="9">
        <f t="shared" si="43"/>
        <v>2117</v>
      </c>
      <c r="U356" s="9">
        <f t="shared" si="44"/>
        <v>1230808300</v>
      </c>
      <c r="V356" s="10">
        <f t="shared" si="45"/>
        <v>0.9640075550351749</v>
      </c>
      <c r="W356" s="11">
        <f t="shared" si="40"/>
        <v>1996</v>
      </c>
      <c r="X356" s="11">
        <f t="shared" si="41"/>
        <v>1186508500</v>
      </c>
      <c r="Y356" s="11">
        <f t="shared" si="42"/>
        <v>594443.1362725451</v>
      </c>
      <c r="Z356" s="12">
        <f t="shared" si="46"/>
        <v>0</v>
      </c>
      <c r="AA356" s="11">
        <v>590163.1947921882</v>
      </c>
      <c r="AB356" s="18">
        <f t="shared" si="47"/>
        <v>0.007252132152808901</v>
      </c>
      <c r="AC356" s="11">
        <v>180463.72351160445</v>
      </c>
    </row>
    <row r="357" spans="1:29" ht="12.75">
      <c r="A357" s="4" t="s">
        <v>727</v>
      </c>
      <c r="B357" s="4" t="s">
        <v>728</v>
      </c>
      <c r="C357" s="3" t="s">
        <v>662</v>
      </c>
      <c r="D357" s="13">
        <v>400</v>
      </c>
      <c r="E357" s="13">
        <v>38617800</v>
      </c>
      <c r="F357" s="13">
        <v>9560</v>
      </c>
      <c r="G357" s="13">
        <v>2290441700</v>
      </c>
      <c r="H357" s="13">
        <v>2</v>
      </c>
      <c r="I357" s="13">
        <v>651000</v>
      </c>
      <c r="J357" s="13">
        <v>3</v>
      </c>
      <c r="K357" s="13">
        <v>16100</v>
      </c>
      <c r="L357" s="13">
        <v>569</v>
      </c>
      <c r="M357" s="13">
        <v>594966300</v>
      </c>
      <c r="N357" s="13">
        <v>427</v>
      </c>
      <c r="O357" s="13">
        <v>424303400</v>
      </c>
      <c r="P357" s="13">
        <v>62</v>
      </c>
      <c r="Q357" s="13">
        <v>74448500</v>
      </c>
      <c r="R357" s="13">
        <v>80</v>
      </c>
      <c r="S357" s="13">
        <v>96214400</v>
      </c>
      <c r="T357" s="9">
        <f t="shared" si="43"/>
        <v>10534</v>
      </c>
      <c r="U357" s="9">
        <f t="shared" si="44"/>
        <v>2924692900</v>
      </c>
      <c r="V357" s="10">
        <f t="shared" si="45"/>
        <v>0.7833618018493497</v>
      </c>
      <c r="W357" s="11">
        <f t="shared" si="40"/>
        <v>9562</v>
      </c>
      <c r="X357" s="11">
        <f t="shared" si="41"/>
        <v>2387307100</v>
      </c>
      <c r="Y357" s="11">
        <f t="shared" si="42"/>
        <v>239603.9217736875</v>
      </c>
      <c r="Z357" s="12">
        <f t="shared" si="46"/>
        <v>0.032897265897557995</v>
      </c>
      <c r="AA357" s="11">
        <v>239221.48942884192</v>
      </c>
      <c r="AB357" s="18">
        <f t="shared" si="47"/>
        <v>0.0015986538072255442</v>
      </c>
      <c r="AC357" s="11">
        <v>238357.14135464872</v>
      </c>
    </row>
    <row r="358" spans="1:29" ht="12.75">
      <c r="A358" s="4" t="s">
        <v>729</v>
      </c>
      <c r="B358" s="4" t="s">
        <v>730</v>
      </c>
      <c r="C358" s="3" t="s">
        <v>662</v>
      </c>
      <c r="D358" s="13">
        <v>70</v>
      </c>
      <c r="E358" s="13">
        <v>5025700</v>
      </c>
      <c r="F358" s="13">
        <v>1483</v>
      </c>
      <c r="G358" s="13">
        <v>309954800</v>
      </c>
      <c r="H358" s="13">
        <v>0</v>
      </c>
      <c r="I358" s="13">
        <v>0</v>
      </c>
      <c r="J358" s="13">
        <v>0</v>
      </c>
      <c r="K358" s="13">
        <v>0</v>
      </c>
      <c r="L358" s="13">
        <v>121</v>
      </c>
      <c r="M358" s="13">
        <v>115247800</v>
      </c>
      <c r="N358" s="13">
        <v>104</v>
      </c>
      <c r="O358" s="13">
        <v>75574200</v>
      </c>
      <c r="P358" s="13">
        <v>8</v>
      </c>
      <c r="Q358" s="13">
        <v>10480800</v>
      </c>
      <c r="R358" s="13">
        <v>9</v>
      </c>
      <c r="S358" s="13">
        <v>29192800</v>
      </c>
      <c r="T358" s="9">
        <f t="shared" si="43"/>
        <v>1674</v>
      </c>
      <c r="U358" s="9">
        <f t="shared" si="44"/>
        <v>430228300</v>
      </c>
      <c r="V358" s="10">
        <f t="shared" si="45"/>
        <v>0.7204426115157929</v>
      </c>
      <c r="W358" s="11">
        <f t="shared" si="40"/>
        <v>1483</v>
      </c>
      <c r="X358" s="11">
        <f t="shared" si="41"/>
        <v>339147600</v>
      </c>
      <c r="Y358" s="11">
        <f t="shared" si="42"/>
        <v>209005.25960890087</v>
      </c>
      <c r="Z358" s="12">
        <f t="shared" si="46"/>
        <v>0.0678542067083918</v>
      </c>
      <c r="AA358" s="11">
        <v>207118.2561307902</v>
      </c>
      <c r="AB358" s="18">
        <f t="shared" si="47"/>
        <v>0.009110753988383735</v>
      </c>
      <c r="AC358" s="11">
        <v>206303.64618501012</v>
      </c>
    </row>
    <row r="359" spans="1:29" ht="12.75">
      <c r="A359" s="4" t="s">
        <v>731</v>
      </c>
      <c r="B359" s="4" t="s">
        <v>732</v>
      </c>
      <c r="C359" s="3" t="s">
        <v>662</v>
      </c>
      <c r="D359" s="13">
        <v>776</v>
      </c>
      <c r="E359" s="13">
        <v>42013900</v>
      </c>
      <c r="F359" s="13">
        <v>5972</v>
      </c>
      <c r="G359" s="13">
        <v>909550000</v>
      </c>
      <c r="H359" s="13">
        <v>18</v>
      </c>
      <c r="I359" s="13">
        <v>2938700</v>
      </c>
      <c r="J359" s="13">
        <v>35</v>
      </c>
      <c r="K359" s="13">
        <v>198100</v>
      </c>
      <c r="L359" s="13">
        <v>170</v>
      </c>
      <c r="M359" s="13">
        <v>304648000</v>
      </c>
      <c r="N359" s="13">
        <v>150</v>
      </c>
      <c r="O359" s="13">
        <v>189808700</v>
      </c>
      <c r="P359" s="13">
        <v>17</v>
      </c>
      <c r="Q359" s="13">
        <v>17596900</v>
      </c>
      <c r="R359" s="13">
        <v>3</v>
      </c>
      <c r="S359" s="13">
        <v>97242400</v>
      </c>
      <c r="T359" s="9">
        <f t="shared" si="43"/>
        <v>6971</v>
      </c>
      <c r="U359" s="9">
        <f t="shared" si="44"/>
        <v>1259348700</v>
      </c>
      <c r="V359" s="10">
        <f t="shared" si="45"/>
        <v>0.7245719156259104</v>
      </c>
      <c r="W359" s="11">
        <f t="shared" si="40"/>
        <v>5990</v>
      </c>
      <c r="X359" s="11">
        <f t="shared" si="41"/>
        <v>1009731100</v>
      </c>
      <c r="Y359" s="11">
        <f t="shared" si="42"/>
        <v>152335.34223706176</v>
      </c>
      <c r="Z359" s="12">
        <f t="shared" si="46"/>
        <v>0.0772164214724643</v>
      </c>
      <c r="AA359" s="11">
        <v>152042.34093211754</v>
      </c>
      <c r="AB359" s="18">
        <f t="shared" si="47"/>
        <v>0.0019271033525788516</v>
      </c>
      <c r="AC359" s="11">
        <v>146893.62185886403</v>
      </c>
    </row>
    <row r="360" spans="1:29" ht="12.75">
      <c r="A360" s="4" t="s">
        <v>733</v>
      </c>
      <c r="B360" s="4" t="s">
        <v>734</v>
      </c>
      <c r="C360" s="3" t="s">
        <v>662</v>
      </c>
      <c r="D360" s="13">
        <v>877</v>
      </c>
      <c r="E360" s="13">
        <v>137653400</v>
      </c>
      <c r="F360" s="13">
        <v>7993</v>
      </c>
      <c r="G360" s="13">
        <v>3557304600</v>
      </c>
      <c r="H360" s="13">
        <v>1</v>
      </c>
      <c r="I360" s="13">
        <v>1008800</v>
      </c>
      <c r="J360" s="13">
        <v>3</v>
      </c>
      <c r="K360" s="13">
        <v>3200</v>
      </c>
      <c r="L360" s="13">
        <v>389</v>
      </c>
      <c r="M360" s="13">
        <v>846112300</v>
      </c>
      <c r="N360" s="13">
        <v>369</v>
      </c>
      <c r="O360" s="13">
        <v>646551200</v>
      </c>
      <c r="P360" s="13">
        <v>5</v>
      </c>
      <c r="Q360" s="13">
        <v>7047700</v>
      </c>
      <c r="R360" s="13">
        <v>15</v>
      </c>
      <c r="S360" s="13">
        <v>192513400</v>
      </c>
      <c r="T360" s="9">
        <f t="shared" si="43"/>
        <v>9263</v>
      </c>
      <c r="U360" s="9">
        <f t="shared" si="44"/>
        <v>4542082300</v>
      </c>
      <c r="V360" s="10">
        <f t="shared" si="45"/>
        <v>0.7834101552937515</v>
      </c>
      <c r="W360" s="11">
        <f t="shared" si="40"/>
        <v>7994</v>
      </c>
      <c r="X360" s="11">
        <f t="shared" si="41"/>
        <v>3750826800</v>
      </c>
      <c r="Y360" s="11">
        <f t="shared" si="42"/>
        <v>445123.0172629472</v>
      </c>
      <c r="Z360" s="12">
        <f t="shared" si="46"/>
        <v>0.042384392726657553</v>
      </c>
      <c r="AA360" s="11">
        <v>445418.3098591549</v>
      </c>
      <c r="AB360" s="18">
        <f t="shared" si="47"/>
        <v>-0.0006629556748600498</v>
      </c>
      <c r="AC360" s="11">
        <v>185126.60066855233</v>
      </c>
    </row>
    <row r="361" spans="1:29" ht="12.75">
      <c r="A361" s="4" t="s">
        <v>735</v>
      </c>
      <c r="B361" s="4" t="s">
        <v>736</v>
      </c>
      <c r="C361" s="3" t="s">
        <v>662</v>
      </c>
      <c r="D361" s="13">
        <v>103</v>
      </c>
      <c r="E361" s="13">
        <v>28674500</v>
      </c>
      <c r="F361" s="13">
        <v>1976</v>
      </c>
      <c r="G361" s="13">
        <v>1145333000</v>
      </c>
      <c r="H361" s="13">
        <v>1</v>
      </c>
      <c r="I361" s="13">
        <v>499500</v>
      </c>
      <c r="J361" s="13">
        <v>1</v>
      </c>
      <c r="K361" s="13">
        <v>9000</v>
      </c>
      <c r="L361" s="13">
        <v>31</v>
      </c>
      <c r="M361" s="13">
        <v>156767400</v>
      </c>
      <c r="N361" s="13">
        <v>30</v>
      </c>
      <c r="O361" s="13">
        <v>156097600</v>
      </c>
      <c r="P361" s="13">
        <v>0</v>
      </c>
      <c r="Q361" s="13">
        <v>0</v>
      </c>
      <c r="R361" s="13">
        <v>1</v>
      </c>
      <c r="S361" s="13">
        <v>669800</v>
      </c>
      <c r="T361" s="9">
        <f t="shared" si="43"/>
        <v>2112</v>
      </c>
      <c r="U361" s="9">
        <f t="shared" si="44"/>
        <v>1331283400</v>
      </c>
      <c r="V361" s="10">
        <f t="shared" si="45"/>
        <v>0.8606976546090788</v>
      </c>
      <c r="W361" s="11">
        <f t="shared" si="40"/>
        <v>1977</v>
      </c>
      <c r="X361" s="11">
        <f t="shared" si="41"/>
        <v>1146502300</v>
      </c>
      <c r="Y361" s="11">
        <f t="shared" si="42"/>
        <v>579581.4365199797</v>
      </c>
      <c r="Z361" s="12">
        <f t="shared" si="46"/>
        <v>0.0005031235272669966</v>
      </c>
      <c r="AA361" s="11">
        <v>213063.83519837234</v>
      </c>
      <c r="AB361" s="18">
        <f t="shared" si="47"/>
        <v>1.7202243683465213</v>
      </c>
      <c r="AC361" s="11">
        <v>211496.99592668025</v>
      </c>
    </row>
    <row r="362" spans="1:29" ht="12.75">
      <c r="A362" s="4" t="s">
        <v>737</v>
      </c>
      <c r="B362" s="4" t="s">
        <v>738</v>
      </c>
      <c r="C362" s="3" t="s">
        <v>662</v>
      </c>
      <c r="D362" s="13">
        <v>199</v>
      </c>
      <c r="E362" s="13">
        <v>9777900</v>
      </c>
      <c r="F362" s="13">
        <v>6218</v>
      </c>
      <c r="G362" s="13">
        <v>840575200</v>
      </c>
      <c r="H362" s="13">
        <v>0</v>
      </c>
      <c r="I362" s="13">
        <v>0</v>
      </c>
      <c r="J362" s="13">
        <v>1</v>
      </c>
      <c r="K362" s="13">
        <v>4800</v>
      </c>
      <c r="L362" s="13">
        <v>371</v>
      </c>
      <c r="M362" s="13">
        <v>214235700</v>
      </c>
      <c r="N362" s="13">
        <v>364</v>
      </c>
      <c r="O362" s="13">
        <v>196545300</v>
      </c>
      <c r="P362" s="13">
        <v>7</v>
      </c>
      <c r="Q362" s="13">
        <v>17690400</v>
      </c>
      <c r="R362" s="13">
        <v>0</v>
      </c>
      <c r="S362" s="13">
        <v>0</v>
      </c>
      <c r="T362" s="9">
        <f t="shared" si="43"/>
        <v>6789</v>
      </c>
      <c r="U362" s="9">
        <f t="shared" si="44"/>
        <v>1064593600</v>
      </c>
      <c r="V362" s="10">
        <f t="shared" si="45"/>
        <v>0.7895737866543627</v>
      </c>
      <c r="W362" s="11">
        <f t="shared" si="40"/>
        <v>6218</v>
      </c>
      <c r="X362" s="11">
        <f t="shared" si="41"/>
        <v>840575200</v>
      </c>
      <c r="Y362" s="11">
        <f t="shared" si="42"/>
        <v>135184.1749758765</v>
      </c>
      <c r="Z362" s="12">
        <f t="shared" si="46"/>
        <v>0</v>
      </c>
      <c r="AA362" s="11">
        <v>134180.69666182873</v>
      </c>
      <c r="AB362" s="18">
        <f t="shared" si="47"/>
        <v>0.007478559427790128</v>
      </c>
      <c r="AC362" s="11">
        <v>133817.64421527553</v>
      </c>
    </row>
    <row r="363" spans="1:29" ht="12.75">
      <c r="A363" s="4" t="s">
        <v>739</v>
      </c>
      <c r="B363" s="4" t="s">
        <v>740</v>
      </c>
      <c r="C363" s="3" t="s">
        <v>662</v>
      </c>
      <c r="D363" s="13">
        <v>114</v>
      </c>
      <c r="E363" s="13">
        <v>13292600</v>
      </c>
      <c r="F363" s="13">
        <v>3361</v>
      </c>
      <c r="G363" s="13">
        <v>602331300</v>
      </c>
      <c r="H363" s="13">
        <v>0</v>
      </c>
      <c r="I363" s="13">
        <v>0</v>
      </c>
      <c r="J363" s="13">
        <v>0</v>
      </c>
      <c r="K363" s="13">
        <v>0</v>
      </c>
      <c r="L363" s="13">
        <v>571</v>
      </c>
      <c r="M363" s="13">
        <v>353216400</v>
      </c>
      <c r="N363" s="13">
        <v>491</v>
      </c>
      <c r="O363" s="13">
        <v>260839600</v>
      </c>
      <c r="P363" s="13">
        <v>53</v>
      </c>
      <c r="Q363" s="13">
        <v>22019300</v>
      </c>
      <c r="R363" s="13">
        <v>27</v>
      </c>
      <c r="S363" s="13">
        <v>70357500</v>
      </c>
      <c r="T363" s="9">
        <f t="shared" si="43"/>
        <v>4046</v>
      </c>
      <c r="U363" s="9">
        <f t="shared" si="44"/>
        <v>968840300</v>
      </c>
      <c r="V363" s="10">
        <f t="shared" si="45"/>
        <v>0.6217033911574488</v>
      </c>
      <c r="W363" s="11">
        <f t="shared" si="40"/>
        <v>3361</v>
      </c>
      <c r="X363" s="11">
        <f t="shared" si="41"/>
        <v>672688800</v>
      </c>
      <c r="Y363" s="11">
        <f t="shared" si="42"/>
        <v>179211.93097292472</v>
      </c>
      <c r="Z363" s="12">
        <f t="shared" si="46"/>
        <v>0.07262032762262263</v>
      </c>
      <c r="AA363" s="11">
        <v>178174.93269518396</v>
      </c>
      <c r="AB363" s="18">
        <f t="shared" si="47"/>
        <v>0.005820113200294121</v>
      </c>
      <c r="AC363" s="11">
        <v>177704.3556085919</v>
      </c>
    </row>
    <row r="364" spans="1:29" ht="12.75">
      <c r="A364" s="4" t="s">
        <v>741</v>
      </c>
      <c r="B364" s="4" t="s">
        <v>742</v>
      </c>
      <c r="C364" s="3" t="s">
        <v>662</v>
      </c>
      <c r="D364" s="13">
        <v>3</v>
      </c>
      <c r="E364" s="13">
        <v>216400</v>
      </c>
      <c r="F364" s="13">
        <v>307</v>
      </c>
      <c r="G364" s="13">
        <v>32154100</v>
      </c>
      <c r="H364" s="13">
        <v>9</v>
      </c>
      <c r="I364" s="13">
        <v>1567500</v>
      </c>
      <c r="J364" s="13">
        <v>10</v>
      </c>
      <c r="K364" s="13">
        <v>180350</v>
      </c>
      <c r="L364" s="13">
        <v>8</v>
      </c>
      <c r="M364" s="13">
        <v>2190560</v>
      </c>
      <c r="N364" s="13">
        <v>4</v>
      </c>
      <c r="O364" s="13">
        <v>697160</v>
      </c>
      <c r="P364" s="13">
        <v>3</v>
      </c>
      <c r="Q364" s="13">
        <v>503100</v>
      </c>
      <c r="R364" s="13">
        <v>1</v>
      </c>
      <c r="S364" s="13">
        <v>990300</v>
      </c>
      <c r="T364" s="9">
        <f t="shared" si="43"/>
        <v>337</v>
      </c>
      <c r="U364" s="9">
        <f t="shared" si="44"/>
        <v>36308910</v>
      </c>
      <c r="V364" s="10">
        <f t="shared" si="45"/>
        <v>0.9287417330897567</v>
      </c>
      <c r="W364" s="11">
        <f t="shared" si="40"/>
        <v>316</v>
      </c>
      <c r="X364" s="11">
        <f t="shared" si="41"/>
        <v>34711900</v>
      </c>
      <c r="Y364" s="11">
        <f t="shared" si="42"/>
        <v>106713.92405063291</v>
      </c>
      <c r="Z364" s="12">
        <f t="shared" si="46"/>
        <v>0.027274297135331246</v>
      </c>
      <c r="AA364" s="11">
        <v>104912.38095238095</v>
      </c>
      <c r="AB364" s="18">
        <f t="shared" si="47"/>
        <v>0.01717188268818024</v>
      </c>
      <c r="AC364" s="11">
        <v>100171.31661442007</v>
      </c>
    </row>
    <row r="365" spans="1:29" ht="12.75">
      <c r="A365" s="4" t="s">
        <v>743</v>
      </c>
      <c r="B365" s="4" t="s">
        <v>744</v>
      </c>
      <c r="C365" s="3" t="s">
        <v>662</v>
      </c>
      <c r="D365" s="13">
        <v>67</v>
      </c>
      <c r="E365" s="13">
        <v>31304000</v>
      </c>
      <c r="F365" s="13">
        <v>2428</v>
      </c>
      <c r="G365" s="13">
        <v>2680775700</v>
      </c>
      <c r="H365" s="13">
        <v>1</v>
      </c>
      <c r="I365" s="13">
        <v>6051700</v>
      </c>
      <c r="J365" s="13">
        <v>5</v>
      </c>
      <c r="K365" s="13">
        <v>32300</v>
      </c>
      <c r="L365" s="13">
        <v>74</v>
      </c>
      <c r="M365" s="13">
        <v>106061800</v>
      </c>
      <c r="N365" s="13">
        <v>70</v>
      </c>
      <c r="O365" s="13">
        <v>102473300</v>
      </c>
      <c r="P365" s="13">
        <v>0</v>
      </c>
      <c r="Q365" s="13">
        <v>0</v>
      </c>
      <c r="R365" s="13">
        <v>4</v>
      </c>
      <c r="S365" s="13">
        <v>3588500</v>
      </c>
      <c r="T365" s="9">
        <f t="shared" si="43"/>
        <v>2575</v>
      </c>
      <c r="U365" s="9">
        <f t="shared" si="44"/>
        <v>2824225500</v>
      </c>
      <c r="V365" s="10">
        <f t="shared" si="45"/>
        <v>0.9513501666209019</v>
      </c>
      <c r="W365" s="11">
        <f t="shared" si="40"/>
        <v>2429</v>
      </c>
      <c r="X365" s="11">
        <f t="shared" si="41"/>
        <v>2690415900</v>
      </c>
      <c r="Y365" s="11">
        <f t="shared" si="42"/>
        <v>1106145.491972005</v>
      </c>
      <c r="Z365" s="12">
        <f t="shared" si="46"/>
        <v>0.0012706138373157526</v>
      </c>
      <c r="AA365" s="11">
        <v>1080571.1960943856</v>
      </c>
      <c r="AB365" s="18">
        <f t="shared" si="47"/>
        <v>0.023667386258355856</v>
      </c>
      <c r="AC365" s="11">
        <v>1065340.0324807146</v>
      </c>
    </row>
    <row r="366" spans="1:29" ht="12.75">
      <c r="A366" s="4" t="s">
        <v>745</v>
      </c>
      <c r="B366" s="4" t="s">
        <v>746</v>
      </c>
      <c r="C366" s="3" t="s">
        <v>662</v>
      </c>
      <c r="D366" s="13">
        <v>170</v>
      </c>
      <c r="E366" s="13">
        <v>15145000</v>
      </c>
      <c r="F366" s="13">
        <v>1035</v>
      </c>
      <c r="G366" s="13">
        <v>396274800</v>
      </c>
      <c r="H366" s="13">
        <v>0</v>
      </c>
      <c r="I366" s="13">
        <v>0</v>
      </c>
      <c r="J366" s="13">
        <v>0</v>
      </c>
      <c r="K366" s="13">
        <v>0</v>
      </c>
      <c r="L366" s="13">
        <v>79</v>
      </c>
      <c r="M366" s="13">
        <v>101676500</v>
      </c>
      <c r="N366" s="13">
        <v>72</v>
      </c>
      <c r="O366" s="13">
        <v>95361500</v>
      </c>
      <c r="P366" s="13">
        <v>0</v>
      </c>
      <c r="Q366" s="13">
        <v>0</v>
      </c>
      <c r="R366" s="13">
        <v>7</v>
      </c>
      <c r="S366" s="13">
        <v>6315000</v>
      </c>
      <c r="T366" s="9">
        <f t="shared" si="43"/>
        <v>1284</v>
      </c>
      <c r="U366" s="9">
        <f t="shared" si="44"/>
        <v>513096300</v>
      </c>
      <c r="V366" s="10">
        <f t="shared" si="45"/>
        <v>0.7723205176104369</v>
      </c>
      <c r="W366" s="11">
        <f t="shared" si="40"/>
        <v>1035</v>
      </c>
      <c r="X366" s="11">
        <f t="shared" si="41"/>
        <v>402589800</v>
      </c>
      <c r="Y366" s="11">
        <f t="shared" si="42"/>
        <v>382874.2028985507</v>
      </c>
      <c r="Z366" s="12">
        <f t="shared" si="46"/>
        <v>0.012307631140587059</v>
      </c>
      <c r="AA366" s="11">
        <v>371228.8499025341</v>
      </c>
      <c r="AB366" s="18">
        <f t="shared" si="47"/>
        <v>0.03136974133091784</v>
      </c>
      <c r="AC366" s="11">
        <v>375103.43511450384</v>
      </c>
    </row>
    <row r="367" spans="1:29" ht="12.75">
      <c r="A367" s="4" t="s">
        <v>747</v>
      </c>
      <c r="B367" s="4" t="s">
        <v>748</v>
      </c>
      <c r="C367" s="3" t="s">
        <v>662</v>
      </c>
      <c r="D367" s="13">
        <v>46</v>
      </c>
      <c r="E367" s="13">
        <v>53409400</v>
      </c>
      <c r="F367" s="13">
        <v>1211</v>
      </c>
      <c r="G367" s="13">
        <v>1823702300</v>
      </c>
      <c r="H367" s="13">
        <v>0</v>
      </c>
      <c r="I367" s="13">
        <v>0</v>
      </c>
      <c r="J367" s="13">
        <v>0</v>
      </c>
      <c r="K367" s="13">
        <v>0</v>
      </c>
      <c r="L367" s="13">
        <v>43</v>
      </c>
      <c r="M367" s="13">
        <v>38910900</v>
      </c>
      <c r="N367" s="13">
        <v>43</v>
      </c>
      <c r="O367" s="13">
        <v>38910900</v>
      </c>
      <c r="P367" s="13">
        <v>0</v>
      </c>
      <c r="Q367" s="13">
        <v>0</v>
      </c>
      <c r="R367" s="13">
        <v>0</v>
      </c>
      <c r="S367" s="13">
        <v>0</v>
      </c>
      <c r="T367" s="9">
        <f t="shared" si="43"/>
        <v>1300</v>
      </c>
      <c r="U367" s="9">
        <f t="shared" si="44"/>
        <v>1916022600</v>
      </c>
      <c r="V367" s="10">
        <f t="shared" si="45"/>
        <v>0.9518166956903327</v>
      </c>
      <c r="W367" s="11">
        <f t="shared" si="40"/>
        <v>1211</v>
      </c>
      <c r="X367" s="11">
        <f t="shared" si="41"/>
        <v>1823702300</v>
      </c>
      <c r="Y367" s="11">
        <f t="shared" si="42"/>
        <v>1505947.3988439306</v>
      </c>
      <c r="Z367" s="12">
        <f t="shared" si="46"/>
        <v>0</v>
      </c>
      <c r="AA367" s="11">
        <v>1500584.2448979593</v>
      </c>
      <c r="AB367" s="18">
        <f t="shared" si="47"/>
        <v>0.003574043886043851</v>
      </c>
      <c r="AC367" s="11">
        <v>470378.6371237458</v>
      </c>
    </row>
    <row r="368" spans="1:29" ht="12.75">
      <c r="A368" s="4" t="s">
        <v>749</v>
      </c>
      <c r="B368" s="4" t="s">
        <v>750</v>
      </c>
      <c r="C368" s="3" t="s">
        <v>662</v>
      </c>
      <c r="D368" s="13">
        <v>40</v>
      </c>
      <c r="E368" s="13">
        <v>8101300</v>
      </c>
      <c r="F368" s="13">
        <v>1288</v>
      </c>
      <c r="G368" s="13">
        <v>500826900</v>
      </c>
      <c r="H368" s="13">
        <v>1</v>
      </c>
      <c r="I368" s="13">
        <v>778700</v>
      </c>
      <c r="J368" s="13">
        <v>1</v>
      </c>
      <c r="K368" s="13">
        <v>10900</v>
      </c>
      <c r="L368" s="13">
        <v>169</v>
      </c>
      <c r="M368" s="13">
        <v>284952800</v>
      </c>
      <c r="N368" s="13">
        <v>169</v>
      </c>
      <c r="O368" s="13">
        <v>284952800</v>
      </c>
      <c r="P368" s="13">
        <v>0</v>
      </c>
      <c r="Q368" s="13">
        <v>0</v>
      </c>
      <c r="R368" s="13">
        <v>0</v>
      </c>
      <c r="S368" s="13">
        <v>0</v>
      </c>
      <c r="T368" s="9">
        <f t="shared" si="43"/>
        <v>1499</v>
      </c>
      <c r="U368" s="9">
        <f t="shared" si="44"/>
        <v>794670600</v>
      </c>
      <c r="V368" s="10">
        <f t="shared" si="45"/>
        <v>0.631211976383674</v>
      </c>
      <c r="W368" s="11">
        <f t="shared" si="40"/>
        <v>1289</v>
      </c>
      <c r="X368" s="11">
        <f t="shared" si="41"/>
        <v>501605600</v>
      </c>
      <c r="Y368" s="11">
        <f t="shared" si="42"/>
        <v>389143.2117920869</v>
      </c>
      <c r="Z368" s="12">
        <f t="shared" si="46"/>
        <v>0</v>
      </c>
      <c r="AA368" s="11">
        <v>387792.795614722</v>
      </c>
      <c r="AB368" s="18">
        <f t="shared" si="47"/>
        <v>0.003482313732064636</v>
      </c>
      <c r="AC368" s="11">
        <v>384805.39254559873</v>
      </c>
    </row>
    <row r="369" spans="1:29" ht="12.75">
      <c r="A369" s="4" t="s">
        <v>751</v>
      </c>
      <c r="B369" s="4" t="s">
        <v>752</v>
      </c>
      <c r="C369" s="3" t="s">
        <v>662</v>
      </c>
      <c r="D369" s="13">
        <v>0</v>
      </c>
      <c r="E369" s="13">
        <v>0</v>
      </c>
      <c r="F369" s="13">
        <v>122</v>
      </c>
      <c r="G369" s="13">
        <v>9103800</v>
      </c>
      <c r="H369" s="13">
        <v>0</v>
      </c>
      <c r="I369" s="13">
        <v>0</v>
      </c>
      <c r="J369" s="13">
        <v>0</v>
      </c>
      <c r="K369" s="13">
        <v>0</v>
      </c>
      <c r="L369" s="13">
        <v>269</v>
      </c>
      <c r="M369" s="13">
        <v>18134300</v>
      </c>
      <c r="N369" s="13">
        <v>0</v>
      </c>
      <c r="O369" s="13">
        <v>0</v>
      </c>
      <c r="P369" s="13">
        <v>0</v>
      </c>
      <c r="Q369" s="13">
        <v>0</v>
      </c>
      <c r="R369" s="13">
        <v>269</v>
      </c>
      <c r="S369" s="13">
        <v>18134300</v>
      </c>
      <c r="T369" s="9">
        <f t="shared" si="43"/>
        <v>391</v>
      </c>
      <c r="U369" s="9">
        <f t="shared" si="44"/>
        <v>27238100</v>
      </c>
      <c r="V369" s="10">
        <f t="shared" si="45"/>
        <v>0.33423036114853827</v>
      </c>
      <c r="W369" s="11">
        <f t="shared" si="40"/>
        <v>122</v>
      </c>
      <c r="X369" s="11">
        <f t="shared" si="41"/>
        <v>27238100</v>
      </c>
      <c r="Y369" s="11">
        <f t="shared" si="42"/>
        <v>74621.31147540984</v>
      </c>
      <c r="Z369" s="12">
        <f t="shared" si="46"/>
        <v>0.6657696388514618</v>
      </c>
      <c r="AA369" s="11">
        <v>74621.31147540984</v>
      </c>
      <c r="AB369" s="18">
        <f t="shared" si="47"/>
        <v>0</v>
      </c>
      <c r="AC369" s="11">
        <v>74621.31147540984</v>
      </c>
    </row>
    <row r="370" spans="1:29" ht="12.75">
      <c r="A370" s="4" t="s">
        <v>753</v>
      </c>
      <c r="B370" s="4" t="s">
        <v>754</v>
      </c>
      <c r="C370" s="3" t="s">
        <v>662</v>
      </c>
      <c r="D370" s="13">
        <v>34</v>
      </c>
      <c r="E370" s="13">
        <v>7553400</v>
      </c>
      <c r="F370" s="13">
        <v>874</v>
      </c>
      <c r="G370" s="13">
        <v>335024500</v>
      </c>
      <c r="H370" s="13">
        <v>0</v>
      </c>
      <c r="I370" s="13">
        <v>0</v>
      </c>
      <c r="J370" s="13">
        <v>0</v>
      </c>
      <c r="K370" s="13">
        <v>0</v>
      </c>
      <c r="L370" s="13">
        <v>40</v>
      </c>
      <c r="M370" s="13">
        <v>27041500</v>
      </c>
      <c r="N370" s="13">
        <v>37</v>
      </c>
      <c r="O370" s="13">
        <v>23831300</v>
      </c>
      <c r="P370" s="13">
        <v>2</v>
      </c>
      <c r="Q370" s="13">
        <v>759200</v>
      </c>
      <c r="R370" s="13">
        <v>1</v>
      </c>
      <c r="S370" s="13">
        <v>2451000</v>
      </c>
      <c r="T370" s="9">
        <f t="shared" si="43"/>
        <v>948</v>
      </c>
      <c r="U370" s="9">
        <f t="shared" si="44"/>
        <v>369619400</v>
      </c>
      <c r="V370" s="10">
        <f t="shared" si="45"/>
        <v>0.906403992864011</v>
      </c>
      <c r="W370" s="11">
        <f t="shared" si="40"/>
        <v>874</v>
      </c>
      <c r="X370" s="11">
        <f t="shared" si="41"/>
        <v>337475500</v>
      </c>
      <c r="Y370" s="11">
        <f t="shared" si="42"/>
        <v>383323.22654462245</v>
      </c>
      <c r="Z370" s="12">
        <f t="shared" si="46"/>
        <v>0.006631145443123386</v>
      </c>
      <c r="AA370" s="11">
        <v>106033.352402746</v>
      </c>
      <c r="AB370" s="18">
        <f t="shared" si="47"/>
        <v>2.61511937384237</v>
      </c>
      <c r="AC370" s="11">
        <v>105405.76484018264</v>
      </c>
    </row>
    <row r="371" spans="1:29" ht="12.75">
      <c r="A371" s="4" t="s">
        <v>755</v>
      </c>
      <c r="B371" s="4" t="s">
        <v>756</v>
      </c>
      <c r="C371" s="3" t="s">
        <v>662</v>
      </c>
      <c r="D371" s="13">
        <v>45</v>
      </c>
      <c r="E371" s="13">
        <v>48100500</v>
      </c>
      <c r="F371" s="13">
        <v>1884</v>
      </c>
      <c r="G371" s="13">
        <v>3110588100</v>
      </c>
      <c r="H371" s="13">
        <v>0</v>
      </c>
      <c r="I371" s="13">
        <v>0</v>
      </c>
      <c r="J371" s="13">
        <v>0</v>
      </c>
      <c r="K371" s="13">
        <v>0</v>
      </c>
      <c r="L371" s="13">
        <v>105</v>
      </c>
      <c r="M371" s="13">
        <v>155296800</v>
      </c>
      <c r="N371" s="13">
        <v>103</v>
      </c>
      <c r="O371" s="13">
        <v>152188100</v>
      </c>
      <c r="P371" s="13">
        <v>1</v>
      </c>
      <c r="Q371" s="13">
        <v>599100</v>
      </c>
      <c r="R371" s="13">
        <v>1</v>
      </c>
      <c r="S371" s="13">
        <v>2509600</v>
      </c>
      <c r="T371" s="9">
        <f t="shared" si="43"/>
        <v>2034</v>
      </c>
      <c r="U371" s="9">
        <f t="shared" si="44"/>
        <v>3313985400</v>
      </c>
      <c r="V371" s="10">
        <f t="shared" si="45"/>
        <v>0.9386245636447282</v>
      </c>
      <c r="W371" s="11">
        <f t="shared" si="40"/>
        <v>1884</v>
      </c>
      <c r="X371" s="11">
        <f t="shared" si="41"/>
        <v>3113097700</v>
      </c>
      <c r="Y371" s="11">
        <f t="shared" si="42"/>
        <v>1651055.2547770701</v>
      </c>
      <c r="Z371" s="12">
        <f t="shared" si="46"/>
        <v>0.0007572755148529019</v>
      </c>
      <c r="AA371" s="11">
        <v>1658111.3407525173</v>
      </c>
      <c r="AB371" s="18">
        <f t="shared" si="47"/>
        <v>-0.00425549587776468</v>
      </c>
      <c r="AC371" s="11">
        <v>566828.9234065346</v>
      </c>
    </row>
    <row r="372" spans="1:29" ht="12.75">
      <c r="A372" s="4" t="s">
        <v>757</v>
      </c>
      <c r="B372" s="4" t="s">
        <v>758</v>
      </c>
      <c r="C372" s="3" t="s">
        <v>662</v>
      </c>
      <c r="D372" s="13">
        <v>55</v>
      </c>
      <c r="E372" s="13">
        <v>6849700</v>
      </c>
      <c r="F372" s="13">
        <v>2119</v>
      </c>
      <c r="G372" s="13">
        <v>599031500</v>
      </c>
      <c r="H372" s="13">
        <v>0</v>
      </c>
      <c r="I372" s="13">
        <v>0</v>
      </c>
      <c r="J372" s="13">
        <v>0</v>
      </c>
      <c r="K372" s="13">
        <v>0</v>
      </c>
      <c r="L372" s="13">
        <v>89</v>
      </c>
      <c r="M372" s="13">
        <v>114388000</v>
      </c>
      <c r="N372" s="13">
        <v>80</v>
      </c>
      <c r="O372" s="13">
        <v>74479800</v>
      </c>
      <c r="P372" s="13">
        <v>0</v>
      </c>
      <c r="Q372" s="13">
        <v>0</v>
      </c>
      <c r="R372" s="13">
        <v>9</v>
      </c>
      <c r="S372" s="13">
        <v>39908200</v>
      </c>
      <c r="T372" s="9">
        <f t="shared" si="43"/>
        <v>2263</v>
      </c>
      <c r="U372" s="9">
        <f t="shared" si="44"/>
        <v>720269200</v>
      </c>
      <c r="V372" s="10">
        <f t="shared" si="45"/>
        <v>0.8316772395654292</v>
      </c>
      <c r="W372" s="11">
        <f t="shared" si="40"/>
        <v>2119</v>
      </c>
      <c r="X372" s="11">
        <f t="shared" si="41"/>
        <v>638939700</v>
      </c>
      <c r="Y372" s="11">
        <f t="shared" si="42"/>
        <v>282695.37517697026</v>
      </c>
      <c r="Z372" s="12">
        <f t="shared" si="46"/>
        <v>0.05540733936700334</v>
      </c>
      <c r="AA372" s="11">
        <v>279659.4799054373</v>
      </c>
      <c r="AB372" s="18">
        <f t="shared" si="47"/>
        <v>0.010855685180275236</v>
      </c>
      <c r="AC372" s="11">
        <v>278747.17070851166</v>
      </c>
    </row>
    <row r="373" spans="1:29" ht="12.75">
      <c r="A373" s="4" t="s">
        <v>759</v>
      </c>
      <c r="B373" s="4" t="s">
        <v>760</v>
      </c>
      <c r="C373" s="3" t="s">
        <v>662</v>
      </c>
      <c r="D373" s="13">
        <v>123</v>
      </c>
      <c r="E373" s="13">
        <v>7402500</v>
      </c>
      <c r="F373" s="13">
        <v>2135</v>
      </c>
      <c r="G373" s="13">
        <v>378432100</v>
      </c>
      <c r="H373" s="13">
        <v>0</v>
      </c>
      <c r="I373" s="13">
        <v>0</v>
      </c>
      <c r="J373" s="13">
        <v>0</v>
      </c>
      <c r="K373" s="13">
        <v>0</v>
      </c>
      <c r="L373" s="13">
        <v>65</v>
      </c>
      <c r="M373" s="13">
        <v>58834000</v>
      </c>
      <c r="N373" s="13">
        <v>59</v>
      </c>
      <c r="O373" s="13">
        <v>14214600</v>
      </c>
      <c r="P373" s="13">
        <v>5</v>
      </c>
      <c r="Q373" s="13">
        <v>44428600</v>
      </c>
      <c r="R373" s="13">
        <v>1</v>
      </c>
      <c r="S373" s="13">
        <v>190800</v>
      </c>
      <c r="T373" s="9">
        <f t="shared" si="43"/>
        <v>2323</v>
      </c>
      <c r="U373" s="9">
        <f t="shared" si="44"/>
        <v>444668600</v>
      </c>
      <c r="V373" s="10">
        <f t="shared" si="45"/>
        <v>0.8510430014622126</v>
      </c>
      <c r="W373" s="11">
        <f t="shared" si="40"/>
        <v>2135</v>
      </c>
      <c r="X373" s="11">
        <f t="shared" si="41"/>
        <v>378622900</v>
      </c>
      <c r="Y373" s="11">
        <f t="shared" si="42"/>
        <v>177251.56908665106</v>
      </c>
      <c r="Z373" s="12">
        <f t="shared" si="46"/>
        <v>0.0004290835916905309</v>
      </c>
      <c r="AA373" s="11">
        <v>175521.93518083607</v>
      </c>
      <c r="AB373" s="18">
        <f t="shared" si="47"/>
        <v>0.009854232201992242</v>
      </c>
      <c r="AC373" s="11">
        <v>174900.75471698114</v>
      </c>
    </row>
    <row r="374" spans="1:29" ht="12.75">
      <c r="A374" s="4" t="s">
        <v>761</v>
      </c>
      <c r="B374" s="4" t="s">
        <v>762</v>
      </c>
      <c r="C374" s="3" t="s">
        <v>662</v>
      </c>
      <c r="D374" s="13">
        <v>246</v>
      </c>
      <c r="E374" s="13">
        <v>51267100</v>
      </c>
      <c r="F374" s="13">
        <v>1957</v>
      </c>
      <c r="G374" s="13">
        <v>982273800</v>
      </c>
      <c r="H374" s="13">
        <v>314</v>
      </c>
      <c r="I374" s="13">
        <v>171703900</v>
      </c>
      <c r="J374" s="13">
        <v>522</v>
      </c>
      <c r="K374" s="13">
        <v>10278800</v>
      </c>
      <c r="L374" s="13">
        <v>73</v>
      </c>
      <c r="M374" s="13">
        <v>62939000</v>
      </c>
      <c r="N374" s="13">
        <v>56</v>
      </c>
      <c r="O374" s="13">
        <v>47923100</v>
      </c>
      <c r="P374" s="13">
        <v>16</v>
      </c>
      <c r="Q374" s="13">
        <v>14588000</v>
      </c>
      <c r="R374" s="13">
        <v>1</v>
      </c>
      <c r="S374" s="13">
        <v>427900</v>
      </c>
      <c r="T374" s="9">
        <f t="shared" si="43"/>
        <v>3112</v>
      </c>
      <c r="U374" s="9">
        <f t="shared" si="44"/>
        <v>1278462600</v>
      </c>
      <c r="V374" s="10">
        <f t="shared" si="45"/>
        <v>0.9026292204402382</v>
      </c>
      <c r="W374" s="11">
        <f t="shared" si="40"/>
        <v>2271</v>
      </c>
      <c r="X374" s="11">
        <f t="shared" si="41"/>
        <v>1154405600</v>
      </c>
      <c r="Y374" s="11">
        <f t="shared" si="42"/>
        <v>508136.37164244824</v>
      </c>
      <c r="Z374" s="12">
        <f t="shared" si="46"/>
        <v>0.0003346988797325788</v>
      </c>
      <c r="AA374" s="11">
        <v>251575.04716981133</v>
      </c>
      <c r="AB374" s="18">
        <f t="shared" si="47"/>
        <v>1.0198202379724086</v>
      </c>
      <c r="AC374" s="11">
        <v>190771.93385392742</v>
      </c>
    </row>
    <row r="375" spans="1:29" ht="12.75">
      <c r="A375" s="4" t="s">
        <v>763</v>
      </c>
      <c r="B375" s="4" t="s">
        <v>764</v>
      </c>
      <c r="C375" s="3" t="s">
        <v>662</v>
      </c>
      <c r="D375" s="13">
        <v>716</v>
      </c>
      <c r="E375" s="13">
        <v>126948600</v>
      </c>
      <c r="F375" s="13">
        <v>9123</v>
      </c>
      <c r="G375" s="13">
        <v>2845973000</v>
      </c>
      <c r="H375" s="13">
        <v>59</v>
      </c>
      <c r="I375" s="13">
        <v>28213000</v>
      </c>
      <c r="J375" s="13">
        <v>84</v>
      </c>
      <c r="K375" s="13">
        <v>949600</v>
      </c>
      <c r="L375" s="13">
        <v>686</v>
      </c>
      <c r="M375" s="13">
        <v>774309600</v>
      </c>
      <c r="N375" s="13">
        <v>591</v>
      </c>
      <c r="O375" s="13">
        <v>599211400</v>
      </c>
      <c r="P375" s="13">
        <v>86</v>
      </c>
      <c r="Q375" s="13">
        <v>147442100</v>
      </c>
      <c r="R375" s="13">
        <v>9</v>
      </c>
      <c r="S375" s="13">
        <v>27656100</v>
      </c>
      <c r="T375" s="9">
        <f t="shared" si="43"/>
        <v>10668</v>
      </c>
      <c r="U375" s="9">
        <f t="shared" si="44"/>
        <v>3776393800</v>
      </c>
      <c r="V375" s="10">
        <f t="shared" si="45"/>
        <v>0.76109276527252</v>
      </c>
      <c r="W375" s="11">
        <f t="shared" si="40"/>
        <v>9182</v>
      </c>
      <c r="X375" s="11">
        <f t="shared" si="41"/>
        <v>2901842100</v>
      </c>
      <c r="Y375" s="11">
        <f t="shared" si="42"/>
        <v>313023.9599215857</v>
      </c>
      <c r="Z375" s="12">
        <f t="shared" si="46"/>
        <v>0.0073234152645839</v>
      </c>
      <c r="AA375" s="11">
        <v>309876.9920209859</v>
      </c>
      <c r="AB375" s="18">
        <f t="shared" si="47"/>
        <v>0.010155539073990485</v>
      </c>
      <c r="AC375" s="11">
        <v>304202.88209606986</v>
      </c>
    </row>
    <row r="376" spans="1:29" ht="12.75">
      <c r="A376" s="4" t="s">
        <v>765</v>
      </c>
      <c r="B376" s="4" t="s">
        <v>766</v>
      </c>
      <c r="C376" s="3" t="s">
        <v>662</v>
      </c>
      <c r="D376" s="13">
        <v>82</v>
      </c>
      <c r="E376" s="13">
        <v>13726300</v>
      </c>
      <c r="F376" s="13">
        <v>2264</v>
      </c>
      <c r="G376" s="13">
        <v>1071212300</v>
      </c>
      <c r="H376" s="13">
        <v>3</v>
      </c>
      <c r="I376" s="13">
        <v>2489900</v>
      </c>
      <c r="J376" s="13">
        <v>4</v>
      </c>
      <c r="K376" s="13">
        <v>157500</v>
      </c>
      <c r="L376" s="13">
        <v>163</v>
      </c>
      <c r="M376" s="13">
        <v>269461700</v>
      </c>
      <c r="N376" s="13">
        <v>159</v>
      </c>
      <c r="O376" s="13">
        <v>264299200</v>
      </c>
      <c r="P376" s="13">
        <v>2</v>
      </c>
      <c r="Q376" s="13">
        <v>3254900</v>
      </c>
      <c r="R376" s="13">
        <v>2</v>
      </c>
      <c r="S376" s="13">
        <v>1907600</v>
      </c>
      <c r="T376" s="9">
        <f t="shared" si="43"/>
        <v>2516</v>
      </c>
      <c r="U376" s="9">
        <f t="shared" si="44"/>
        <v>1357047700</v>
      </c>
      <c r="V376" s="10">
        <f t="shared" si="45"/>
        <v>0.7912044653994108</v>
      </c>
      <c r="W376" s="11">
        <f t="shared" si="40"/>
        <v>2267</v>
      </c>
      <c r="X376" s="11">
        <f t="shared" si="41"/>
        <v>1075609800</v>
      </c>
      <c r="Y376" s="11">
        <f t="shared" si="42"/>
        <v>473622.496691663</v>
      </c>
      <c r="Z376" s="12">
        <f t="shared" si="46"/>
        <v>0.001405698561664413</v>
      </c>
      <c r="AA376" s="11">
        <v>231536.04240282686</v>
      </c>
      <c r="AB376" s="18">
        <f t="shared" si="47"/>
        <v>1.0455670390515428</v>
      </c>
      <c r="AC376" s="11">
        <v>229862.74250440917</v>
      </c>
    </row>
    <row r="377" spans="1:29" ht="12.75">
      <c r="A377" s="4" t="s">
        <v>767</v>
      </c>
      <c r="B377" s="4" t="s">
        <v>768</v>
      </c>
      <c r="C377" s="3" t="s">
        <v>769</v>
      </c>
      <c r="D377" s="13">
        <v>111</v>
      </c>
      <c r="E377" s="13">
        <v>3948100</v>
      </c>
      <c r="F377" s="13">
        <v>2354</v>
      </c>
      <c r="G377" s="13">
        <v>434870700</v>
      </c>
      <c r="H377" s="13">
        <v>1</v>
      </c>
      <c r="I377" s="13">
        <v>218700</v>
      </c>
      <c r="J377" s="13">
        <v>1</v>
      </c>
      <c r="K377" s="13">
        <v>1700</v>
      </c>
      <c r="L377" s="13">
        <v>250</v>
      </c>
      <c r="M377" s="13">
        <v>124955700</v>
      </c>
      <c r="N377" s="13">
        <v>196</v>
      </c>
      <c r="O377" s="13">
        <v>79620900</v>
      </c>
      <c r="P377" s="13">
        <v>39</v>
      </c>
      <c r="Q377" s="13">
        <v>35995800</v>
      </c>
      <c r="R377" s="13">
        <v>15</v>
      </c>
      <c r="S377" s="13">
        <v>9339000</v>
      </c>
      <c r="T377" s="9">
        <f t="shared" si="43"/>
        <v>2717</v>
      </c>
      <c r="U377" s="9">
        <f t="shared" si="44"/>
        <v>563994900</v>
      </c>
      <c r="V377" s="10">
        <f t="shared" si="45"/>
        <v>0.7714420821890411</v>
      </c>
      <c r="W377" s="11">
        <f t="shared" si="40"/>
        <v>2355</v>
      </c>
      <c r="X377" s="11">
        <f t="shared" si="41"/>
        <v>444428400</v>
      </c>
      <c r="Y377" s="11">
        <f t="shared" si="42"/>
        <v>184751.33757961783</v>
      </c>
      <c r="Z377" s="12">
        <f t="shared" si="46"/>
        <v>0.016558660370865057</v>
      </c>
      <c r="AA377" s="11">
        <v>184790.18087855296</v>
      </c>
      <c r="AB377" s="18">
        <f t="shared" si="47"/>
        <v>-0.00021020218038888175</v>
      </c>
      <c r="AC377" s="11">
        <v>183597.10207612457</v>
      </c>
    </row>
    <row r="378" spans="1:29" ht="12.75">
      <c r="A378" s="4" t="s">
        <v>770</v>
      </c>
      <c r="B378" s="4" t="s">
        <v>771</v>
      </c>
      <c r="C378" s="3" t="s">
        <v>769</v>
      </c>
      <c r="D378" s="13">
        <v>139</v>
      </c>
      <c r="E378" s="13">
        <v>10874700</v>
      </c>
      <c r="F378" s="13">
        <v>1493</v>
      </c>
      <c r="G378" s="13">
        <v>481795295</v>
      </c>
      <c r="H378" s="13">
        <v>29</v>
      </c>
      <c r="I378" s="13">
        <v>11916000</v>
      </c>
      <c r="J378" s="13">
        <v>43</v>
      </c>
      <c r="K378" s="13">
        <v>279700</v>
      </c>
      <c r="L378" s="13">
        <v>18</v>
      </c>
      <c r="M378" s="13">
        <v>17721200</v>
      </c>
      <c r="N378" s="13">
        <v>10</v>
      </c>
      <c r="O378" s="13">
        <v>8050200</v>
      </c>
      <c r="P378" s="13">
        <v>7</v>
      </c>
      <c r="Q378" s="13">
        <v>9487200</v>
      </c>
      <c r="R378" s="13">
        <v>1</v>
      </c>
      <c r="S378" s="13">
        <v>183800</v>
      </c>
      <c r="T378" s="9">
        <f t="shared" si="43"/>
        <v>1722</v>
      </c>
      <c r="U378" s="9">
        <f t="shared" si="44"/>
        <v>522586895</v>
      </c>
      <c r="V378" s="10">
        <f t="shared" si="45"/>
        <v>0.9447448830495453</v>
      </c>
      <c r="W378" s="11">
        <f t="shared" si="40"/>
        <v>1522</v>
      </c>
      <c r="X378" s="11">
        <f t="shared" si="41"/>
        <v>493895095</v>
      </c>
      <c r="Y378" s="11">
        <f t="shared" si="42"/>
        <v>324383.2424441524</v>
      </c>
      <c r="Z378" s="12">
        <f t="shared" si="46"/>
        <v>0.0003517118430610473</v>
      </c>
      <c r="AA378" s="11">
        <v>319612.5551155115</v>
      </c>
      <c r="AB378" s="18">
        <f t="shared" si="47"/>
        <v>0.014926470353821726</v>
      </c>
      <c r="AC378" s="11">
        <v>303386.99605522683</v>
      </c>
    </row>
    <row r="379" spans="1:29" ht="12.75">
      <c r="A379" s="4" t="s">
        <v>772</v>
      </c>
      <c r="B379" s="4" t="s">
        <v>773</v>
      </c>
      <c r="C379" s="3" t="s">
        <v>769</v>
      </c>
      <c r="D379" s="13">
        <v>107</v>
      </c>
      <c r="E379" s="13">
        <v>9790500</v>
      </c>
      <c r="F379" s="13">
        <v>2283</v>
      </c>
      <c r="G379" s="13">
        <v>576504800</v>
      </c>
      <c r="H379" s="13">
        <v>0</v>
      </c>
      <c r="I379" s="13">
        <v>0</v>
      </c>
      <c r="J379" s="13">
        <v>1</v>
      </c>
      <c r="K379" s="13">
        <v>700</v>
      </c>
      <c r="L379" s="13">
        <v>161</v>
      </c>
      <c r="M379" s="13">
        <v>131939000</v>
      </c>
      <c r="N379" s="13">
        <v>132</v>
      </c>
      <c r="O379" s="13">
        <v>91338000</v>
      </c>
      <c r="P379" s="13">
        <v>16</v>
      </c>
      <c r="Q379" s="13">
        <v>21098000</v>
      </c>
      <c r="R379" s="13">
        <v>13</v>
      </c>
      <c r="S379" s="13">
        <v>19503000</v>
      </c>
      <c r="T379" s="9">
        <f t="shared" si="43"/>
        <v>2552</v>
      </c>
      <c r="U379" s="9">
        <f t="shared" si="44"/>
        <v>718235000</v>
      </c>
      <c r="V379" s="10">
        <f t="shared" si="45"/>
        <v>0.8026687644016234</v>
      </c>
      <c r="W379" s="11">
        <f t="shared" si="40"/>
        <v>2283</v>
      </c>
      <c r="X379" s="11">
        <f t="shared" si="41"/>
        <v>596007800</v>
      </c>
      <c r="Y379" s="11">
        <f t="shared" si="42"/>
        <v>252520.71835304424</v>
      </c>
      <c r="Z379" s="12">
        <f t="shared" si="46"/>
        <v>0.027154065173654863</v>
      </c>
      <c r="AA379" s="11">
        <v>252065.2668416448</v>
      </c>
      <c r="AB379" s="18">
        <f t="shared" si="47"/>
        <v>0.001806879294026538</v>
      </c>
      <c r="AC379" s="11">
        <v>251410.36745406824</v>
      </c>
    </row>
    <row r="380" spans="1:29" ht="12.75">
      <c r="A380" s="4" t="s">
        <v>774</v>
      </c>
      <c r="B380" s="4" t="s">
        <v>775</v>
      </c>
      <c r="C380" s="3" t="s">
        <v>769</v>
      </c>
      <c r="D380" s="13">
        <v>58</v>
      </c>
      <c r="E380" s="13">
        <v>12997600</v>
      </c>
      <c r="F380" s="13">
        <v>2689</v>
      </c>
      <c r="G380" s="13">
        <v>1744108300</v>
      </c>
      <c r="H380" s="13">
        <v>0</v>
      </c>
      <c r="I380" s="13">
        <v>0</v>
      </c>
      <c r="J380" s="13">
        <v>1</v>
      </c>
      <c r="K380" s="13">
        <v>200</v>
      </c>
      <c r="L380" s="13">
        <v>236</v>
      </c>
      <c r="M380" s="13">
        <v>276097100</v>
      </c>
      <c r="N380" s="13">
        <v>193</v>
      </c>
      <c r="O380" s="13">
        <v>220220300</v>
      </c>
      <c r="P380" s="13">
        <v>28</v>
      </c>
      <c r="Q380" s="13">
        <v>15418000</v>
      </c>
      <c r="R380" s="13">
        <v>15</v>
      </c>
      <c r="S380" s="13">
        <v>40458800</v>
      </c>
      <c r="T380" s="9">
        <f t="shared" si="43"/>
        <v>2984</v>
      </c>
      <c r="U380" s="9">
        <f t="shared" si="44"/>
        <v>2033203200</v>
      </c>
      <c r="V380" s="10">
        <f t="shared" si="45"/>
        <v>0.8578130803650122</v>
      </c>
      <c r="W380" s="11">
        <f t="shared" si="40"/>
        <v>2689</v>
      </c>
      <c r="X380" s="11">
        <f t="shared" si="41"/>
        <v>1784567100</v>
      </c>
      <c r="Y380" s="11">
        <f t="shared" si="42"/>
        <v>648608.5161770175</v>
      </c>
      <c r="Z380" s="12">
        <f t="shared" si="46"/>
        <v>0.01989904403062124</v>
      </c>
      <c r="AA380" s="11">
        <v>647355.154447339</v>
      </c>
      <c r="AB380" s="18">
        <f t="shared" si="47"/>
        <v>0.0019361269020071168</v>
      </c>
      <c r="AC380" s="11">
        <v>242706.0527292982</v>
      </c>
    </row>
    <row r="381" spans="1:29" ht="12.75">
      <c r="A381" s="4" t="s">
        <v>776</v>
      </c>
      <c r="B381" s="4" t="s">
        <v>777</v>
      </c>
      <c r="C381" s="3" t="s">
        <v>769</v>
      </c>
      <c r="D381" s="13">
        <v>273</v>
      </c>
      <c r="E381" s="13">
        <v>60972700</v>
      </c>
      <c r="F381" s="13">
        <v>3617</v>
      </c>
      <c r="G381" s="13">
        <v>2488667600</v>
      </c>
      <c r="H381" s="13">
        <v>12</v>
      </c>
      <c r="I381" s="13">
        <v>10721000</v>
      </c>
      <c r="J381" s="13">
        <v>22</v>
      </c>
      <c r="K381" s="13">
        <v>475100</v>
      </c>
      <c r="L381" s="13">
        <v>37</v>
      </c>
      <c r="M381" s="13">
        <v>195420000</v>
      </c>
      <c r="N381" s="13">
        <v>30</v>
      </c>
      <c r="O381" s="13">
        <v>121434900</v>
      </c>
      <c r="P381" s="13">
        <v>4</v>
      </c>
      <c r="Q381" s="13">
        <v>13725100</v>
      </c>
      <c r="R381" s="13">
        <v>3</v>
      </c>
      <c r="S381" s="13">
        <v>60260000</v>
      </c>
      <c r="T381" s="9">
        <f t="shared" si="43"/>
        <v>3961</v>
      </c>
      <c r="U381" s="9">
        <f t="shared" si="44"/>
        <v>2756256400</v>
      </c>
      <c r="V381" s="10">
        <f t="shared" si="45"/>
        <v>0.9068055497304242</v>
      </c>
      <c r="W381" s="11">
        <f t="shared" si="40"/>
        <v>3629</v>
      </c>
      <c r="X381" s="11">
        <f t="shared" si="41"/>
        <v>2559648600</v>
      </c>
      <c r="Y381" s="11">
        <f t="shared" si="42"/>
        <v>688726.5362358777</v>
      </c>
      <c r="Z381" s="12">
        <f t="shared" si="46"/>
        <v>0.021862987782994354</v>
      </c>
      <c r="AA381" s="11">
        <v>683980.5312157721</v>
      </c>
      <c r="AB381" s="18">
        <f t="shared" si="47"/>
        <v>0.0069388013306014885</v>
      </c>
      <c r="AC381" s="11">
        <v>318637.5006862476</v>
      </c>
    </row>
    <row r="382" spans="1:29" ht="12.75">
      <c r="A382" s="4" t="s">
        <v>778</v>
      </c>
      <c r="B382" s="4" t="s">
        <v>779</v>
      </c>
      <c r="C382" s="3" t="s">
        <v>769</v>
      </c>
      <c r="D382" s="13">
        <v>26</v>
      </c>
      <c r="E382" s="13">
        <v>7949000</v>
      </c>
      <c r="F382" s="13">
        <v>462</v>
      </c>
      <c r="G382" s="13">
        <v>239618900</v>
      </c>
      <c r="H382" s="13">
        <v>8</v>
      </c>
      <c r="I382" s="13">
        <v>3897400</v>
      </c>
      <c r="J382" s="13">
        <v>10</v>
      </c>
      <c r="K382" s="13">
        <v>75400</v>
      </c>
      <c r="L382" s="13">
        <v>141</v>
      </c>
      <c r="M382" s="13">
        <v>167491800</v>
      </c>
      <c r="N382" s="13">
        <v>138</v>
      </c>
      <c r="O382" s="13">
        <v>165277300</v>
      </c>
      <c r="P382" s="13">
        <v>0</v>
      </c>
      <c r="Q382" s="13">
        <v>0</v>
      </c>
      <c r="R382" s="13">
        <v>3</v>
      </c>
      <c r="S382" s="13">
        <v>2214500</v>
      </c>
      <c r="T382" s="9">
        <f t="shared" si="43"/>
        <v>647</v>
      </c>
      <c r="U382" s="9">
        <f t="shared" si="44"/>
        <v>419032500</v>
      </c>
      <c r="V382" s="10">
        <f t="shared" si="45"/>
        <v>0.5811394104275921</v>
      </c>
      <c r="W382" s="11">
        <f t="shared" si="40"/>
        <v>470</v>
      </c>
      <c r="X382" s="11">
        <f t="shared" si="41"/>
        <v>245730800</v>
      </c>
      <c r="Y382" s="11">
        <f t="shared" si="42"/>
        <v>518119.78723404254</v>
      </c>
      <c r="Z382" s="12">
        <f t="shared" si="46"/>
        <v>0.005284792945654574</v>
      </c>
      <c r="AA382" s="11">
        <v>469560.08492569</v>
      </c>
      <c r="AB382" s="18">
        <f t="shared" si="47"/>
        <v>0.10341531119715447</v>
      </c>
      <c r="AC382" s="11">
        <v>380757.5319148936</v>
      </c>
    </row>
    <row r="383" spans="1:29" ht="12.75">
      <c r="A383" s="4" t="s">
        <v>780</v>
      </c>
      <c r="B383" s="4" t="s">
        <v>781</v>
      </c>
      <c r="C383" s="3" t="s">
        <v>769</v>
      </c>
      <c r="D383" s="13">
        <v>162</v>
      </c>
      <c r="E383" s="13">
        <v>37822300</v>
      </c>
      <c r="F383" s="13">
        <v>2511</v>
      </c>
      <c r="G383" s="13">
        <v>2080826200</v>
      </c>
      <c r="H383" s="13">
        <v>94</v>
      </c>
      <c r="I383" s="13">
        <v>96103300</v>
      </c>
      <c r="J383" s="13">
        <v>160</v>
      </c>
      <c r="K383" s="13">
        <v>1230300</v>
      </c>
      <c r="L383" s="13">
        <v>89</v>
      </c>
      <c r="M383" s="13">
        <v>54573100</v>
      </c>
      <c r="N383" s="13">
        <v>80</v>
      </c>
      <c r="O383" s="13">
        <v>51080100</v>
      </c>
      <c r="P383" s="13">
        <v>9</v>
      </c>
      <c r="Q383" s="13">
        <v>3493000</v>
      </c>
      <c r="R383" s="13">
        <v>0</v>
      </c>
      <c r="S383" s="13">
        <v>0</v>
      </c>
      <c r="T383" s="9">
        <f t="shared" si="43"/>
        <v>3016</v>
      </c>
      <c r="U383" s="9">
        <f t="shared" si="44"/>
        <v>2270555200</v>
      </c>
      <c r="V383" s="10">
        <f t="shared" si="45"/>
        <v>0.9587652834866116</v>
      </c>
      <c r="W383" s="11">
        <f t="shared" si="40"/>
        <v>2605</v>
      </c>
      <c r="X383" s="11">
        <f t="shared" si="41"/>
        <v>2176929500</v>
      </c>
      <c r="Y383" s="11">
        <f t="shared" si="42"/>
        <v>835673.5124760077</v>
      </c>
      <c r="Z383" s="12">
        <f t="shared" si="46"/>
        <v>0</v>
      </c>
      <c r="AA383" s="11">
        <v>363393.0456140351</v>
      </c>
      <c r="AB383" s="18">
        <f t="shared" si="47"/>
        <v>1.2996409055213136</v>
      </c>
      <c r="AC383" s="11">
        <v>336511.17045017314</v>
      </c>
    </row>
    <row r="384" spans="1:29" ht="12.75">
      <c r="A384" s="4" t="s">
        <v>782</v>
      </c>
      <c r="B384" s="4" t="s">
        <v>783</v>
      </c>
      <c r="C384" s="3" t="s">
        <v>769</v>
      </c>
      <c r="D384" s="13">
        <v>781</v>
      </c>
      <c r="E384" s="13">
        <v>54971100</v>
      </c>
      <c r="F384" s="13">
        <v>5835</v>
      </c>
      <c r="G384" s="13">
        <v>1767342500</v>
      </c>
      <c r="H384" s="13">
        <v>18</v>
      </c>
      <c r="I384" s="13">
        <v>6187800</v>
      </c>
      <c r="J384" s="13">
        <v>26</v>
      </c>
      <c r="K384" s="13">
        <v>138200</v>
      </c>
      <c r="L384" s="13">
        <v>396</v>
      </c>
      <c r="M384" s="13">
        <v>381795600</v>
      </c>
      <c r="N384" s="13">
        <v>355</v>
      </c>
      <c r="O384" s="13">
        <v>300914600</v>
      </c>
      <c r="P384" s="13">
        <v>38</v>
      </c>
      <c r="Q384" s="13">
        <v>72707400</v>
      </c>
      <c r="R384" s="13">
        <v>3</v>
      </c>
      <c r="S384" s="13">
        <v>8173600</v>
      </c>
      <c r="T384" s="9">
        <f t="shared" si="43"/>
        <v>7056</v>
      </c>
      <c r="U384" s="9">
        <f t="shared" si="44"/>
        <v>2210435200</v>
      </c>
      <c r="V384" s="10">
        <f t="shared" si="45"/>
        <v>0.8023443980624269</v>
      </c>
      <c r="W384" s="11">
        <f t="shared" si="40"/>
        <v>5853</v>
      </c>
      <c r="X384" s="11">
        <f t="shared" si="41"/>
        <v>1781703900</v>
      </c>
      <c r="Y384" s="11">
        <f t="shared" si="42"/>
        <v>303012.18178711773</v>
      </c>
      <c r="Z384" s="12">
        <f t="shared" si="46"/>
        <v>0.0036977333694287896</v>
      </c>
      <c r="AA384" s="11">
        <v>297936.0701754386</v>
      </c>
      <c r="AB384" s="18">
        <f t="shared" si="47"/>
        <v>0.017037586649679873</v>
      </c>
      <c r="AC384" s="11">
        <v>293589.15940998757</v>
      </c>
    </row>
    <row r="385" spans="1:29" ht="12.75">
      <c r="A385" s="4" t="s">
        <v>784</v>
      </c>
      <c r="B385" s="4" t="s">
        <v>785</v>
      </c>
      <c r="C385" s="3" t="s">
        <v>769</v>
      </c>
      <c r="D385" s="13">
        <v>139</v>
      </c>
      <c r="E385" s="13">
        <v>8632100</v>
      </c>
      <c r="F385" s="13">
        <v>3603</v>
      </c>
      <c r="G385" s="13">
        <v>478589300</v>
      </c>
      <c r="H385" s="13">
        <v>0</v>
      </c>
      <c r="I385" s="13">
        <v>0</v>
      </c>
      <c r="J385" s="13">
        <v>0</v>
      </c>
      <c r="K385" s="13">
        <v>0</v>
      </c>
      <c r="L385" s="13">
        <v>411</v>
      </c>
      <c r="M385" s="13">
        <v>194025200</v>
      </c>
      <c r="N385" s="13">
        <v>329</v>
      </c>
      <c r="O385" s="13">
        <v>113899300</v>
      </c>
      <c r="P385" s="13">
        <v>54</v>
      </c>
      <c r="Q385" s="13">
        <v>58047800</v>
      </c>
      <c r="R385" s="13">
        <v>28</v>
      </c>
      <c r="S385" s="13">
        <v>22078100</v>
      </c>
      <c r="T385" s="9">
        <f t="shared" si="43"/>
        <v>4153</v>
      </c>
      <c r="U385" s="9">
        <f t="shared" si="44"/>
        <v>681246600</v>
      </c>
      <c r="V385" s="10">
        <f t="shared" si="45"/>
        <v>0.7025199098241371</v>
      </c>
      <c r="W385" s="11">
        <f t="shared" si="40"/>
        <v>3603</v>
      </c>
      <c r="X385" s="11">
        <f t="shared" si="41"/>
        <v>500667400</v>
      </c>
      <c r="Y385" s="11">
        <f t="shared" si="42"/>
        <v>132830.7799056342</v>
      </c>
      <c r="Z385" s="12">
        <f t="shared" si="46"/>
        <v>0.03240838192807127</v>
      </c>
      <c r="AA385" s="11">
        <v>132427.38658502643</v>
      </c>
      <c r="AB385" s="18">
        <f t="shared" si="47"/>
        <v>0.0030461472585866906</v>
      </c>
      <c r="AC385" s="11">
        <v>134521.61931818182</v>
      </c>
    </row>
    <row r="386" spans="1:29" ht="12.75">
      <c r="A386" s="4" t="s">
        <v>786</v>
      </c>
      <c r="B386" s="4" t="s">
        <v>787</v>
      </c>
      <c r="C386" s="3" t="s">
        <v>769</v>
      </c>
      <c r="D386" s="13">
        <v>207</v>
      </c>
      <c r="E386" s="13">
        <v>27842000</v>
      </c>
      <c r="F386" s="13">
        <v>3914</v>
      </c>
      <c r="G386" s="13">
        <v>1392164500</v>
      </c>
      <c r="H386" s="13">
        <v>0</v>
      </c>
      <c r="I386" s="13">
        <v>0</v>
      </c>
      <c r="J386" s="13">
        <v>0</v>
      </c>
      <c r="K386" s="13">
        <v>0</v>
      </c>
      <c r="L386" s="13">
        <v>268</v>
      </c>
      <c r="M386" s="13">
        <v>1019419900</v>
      </c>
      <c r="N386" s="13">
        <v>177</v>
      </c>
      <c r="O386" s="13">
        <v>860768600</v>
      </c>
      <c r="P386" s="13">
        <v>91</v>
      </c>
      <c r="Q386" s="13">
        <v>158651300</v>
      </c>
      <c r="R386" s="13">
        <v>0</v>
      </c>
      <c r="S386" s="13">
        <v>0</v>
      </c>
      <c r="T386" s="9">
        <f t="shared" si="43"/>
        <v>4389</v>
      </c>
      <c r="U386" s="9">
        <f t="shared" si="44"/>
        <v>2439426400</v>
      </c>
      <c r="V386" s="10">
        <f t="shared" si="45"/>
        <v>0.5706933810341644</v>
      </c>
      <c r="W386" s="11">
        <f aca="true" t="shared" si="48" ref="W386:W449">F386+H386</f>
        <v>3914</v>
      </c>
      <c r="X386" s="11">
        <f aca="true" t="shared" si="49" ref="X386:X449">G386+I386+S386</f>
        <v>1392164500</v>
      </c>
      <c r="Y386" s="11">
        <f aca="true" t="shared" si="50" ref="Y386:Y449">(G386+I386)/W386</f>
        <v>355688.4261624936</v>
      </c>
      <c r="Z386" s="12">
        <f t="shared" si="46"/>
        <v>0</v>
      </c>
      <c r="AA386" s="11">
        <v>353179.66580976866</v>
      </c>
      <c r="AB386" s="18">
        <f t="shared" si="47"/>
        <v>0.007103354455508803</v>
      </c>
      <c r="AC386" s="11">
        <v>351606.3079299691</v>
      </c>
    </row>
    <row r="387" spans="1:29" ht="12.75">
      <c r="A387" s="4" t="s">
        <v>788</v>
      </c>
      <c r="B387" s="4" t="s">
        <v>789</v>
      </c>
      <c r="C387" s="3" t="s">
        <v>769</v>
      </c>
      <c r="D387" s="13">
        <v>99</v>
      </c>
      <c r="E387" s="13">
        <v>72140300</v>
      </c>
      <c r="F387" s="13">
        <v>3045</v>
      </c>
      <c r="G387" s="13">
        <v>1963783600</v>
      </c>
      <c r="H387" s="13">
        <v>1</v>
      </c>
      <c r="I387" s="13">
        <v>716800</v>
      </c>
      <c r="J387" s="13">
        <v>1</v>
      </c>
      <c r="K387" s="13">
        <v>119800</v>
      </c>
      <c r="L387" s="13">
        <v>228</v>
      </c>
      <c r="M387" s="13">
        <v>1260500000</v>
      </c>
      <c r="N387" s="13">
        <v>204</v>
      </c>
      <c r="O387" s="13">
        <v>868630200</v>
      </c>
      <c r="P387" s="13">
        <v>19</v>
      </c>
      <c r="Q387" s="13">
        <v>229991100</v>
      </c>
      <c r="R387" s="13">
        <v>5</v>
      </c>
      <c r="S387" s="13">
        <v>161878700</v>
      </c>
      <c r="T387" s="9">
        <f aca="true" t="shared" si="51" ref="T387:T450">R387+P387+N387+J387+H387+F387+D387</f>
        <v>3374</v>
      </c>
      <c r="U387" s="9">
        <f aca="true" t="shared" si="52" ref="U387:U450">S387+Q387+O387+K387+I387+G387+E387</f>
        <v>3297260500</v>
      </c>
      <c r="V387" s="10">
        <f aca="true" t="shared" si="53" ref="V387:V450">(G387+I387)/U387</f>
        <v>0.5957977539232948</v>
      </c>
      <c r="W387" s="11">
        <f t="shared" si="48"/>
        <v>3046</v>
      </c>
      <c r="X387" s="11">
        <f t="shared" si="49"/>
        <v>2126379100</v>
      </c>
      <c r="Y387" s="11">
        <f t="shared" si="50"/>
        <v>644944.3204202233</v>
      </c>
      <c r="Z387" s="12">
        <f aca="true" t="shared" si="54" ref="Z387:Z450">S387/U387</f>
        <v>0.04909490772718746</v>
      </c>
      <c r="AA387" s="11">
        <v>263889.99015425006</v>
      </c>
      <c r="AB387" s="18">
        <f aca="true" t="shared" si="55" ref="AB387:AB450">(Y387-AA387)/AA387</f>
        <v>1.443989330717841</v>
      </c>
      <c r="AC387" s="11">
        <v>261833.2677810554</v>
      </c>
    </row>
    <row r="388" spans="1:29" ht="12.75">
      <c r="A388" s="4" t="s">
        <v>790</v>
      </c>
      <c r="B388" s="4" t="s">
        <v>791</v>
      </c>
      <c r="C388" s="3" t="s">
        <v>769</v>
      </c>
      <c r="D388" s="13">
        <v>195</v>
      </c>
      <c r="E388" s="13">
        <v>79203300</v>
      </c>
      <c r="F388" s="13">
        <v>4733</v>
      </c>
      <c r="G388" s="13">
        <v>1121055622</v>
      </c>
      <c r="H388" s="13">
        <v>2</v>
      </c>
      <c r="I388" s="13">
        <v>9100</v>
      </c>
      <c r="J388" s="13">
        <v>1</v>
      </c>
      <c r="K388" s="13">
        <v>3800</v>
      </c>
      <c r="L388" s="13">
        <v>361</v>
      </c>
      <c r="M388" s="13">
        <v>813735911</v>
      </c>
      <c r="N388" s="13">
        <v>209</v>
      </c>
      <c r="O388" s="13">
        <v>547450911</v>
      </c>
      <c r="P388" s="13">
        <v>146</v>
      </c>
      <c r="Q388" s="13">
        <v>237416200</v>
      </c>
      <c r="R388" s="13">
        <v>6</v>
      </c>
      <c r="S388" s="13">
        <v>28868800</v>
      </c>
      <c r="T388" s="9">
        <f t="shared" si="51"/>
        <v>5292</v>
      </c>
      <c r="U388" s="9">
        <f t="shared" si="52"/>
        <v>2014007733</v>
      </c>
      <c r="V388" s="10">
        <f t="shared" si="53"/>
        <v>0.5566337723689366</v>
      </c>
      <c r="W388" s="11">
        <f t="shared" si="48"/>
        <v>4735</v>
      </c>
      <c r="X388" s="11">
        <f t="shared" si="49"/>
        <v>1149933522</v>
      </c>
      <c r="Y388" s="11">
        <f t="shared" si="50"/>
        <v>236761.2929250264</v>
      </c>
      <c r="Z388" s="12">
        <f t="shared" si="54"/>
        <v>0.01433400653184086</v>
      </c>
      <c r="AA388" s="11">
        <v>235609.0259574468</v>
      </c>
      <c r="AB388" s="18">
        <f t="shared" si="55"/>
        <v>0.004890589241635064</v>
      </c>
      <c r="AC388" s="11">
        <v>235682.9466268147</v>
      </c>
    </row>
    <row r="389" spans="1:29" ht="12.75">
      <c r="A389" s="4" t="s">
        <v>792</v>
      </c>
      <c r="B389" s="4" t="s">
        <v>793</v>
      </c>
      <c r="C389" s="3" t="s">
        <v>769</v>
      </c>
      <c r="D389" s="13">
        <v>190</v>
      </c>
      <c r="E389" s="13">
        <v>59670900</v>
      </c>
      <c r="F389" s="13">
        <v>1402</v>
      </c>
      <c r="G389" s="13">
        <v>1643225663</v>
      </c>
      <c r="H389" s="13">
        <v>89</v>
      </c>
      <c r="I389" s="13">
        <v>163964800</v>
      </c>
      <c r="J389" s="13">
        <v>146</v>
      </c>
      <c r="K389" s="13">
        <v>1825908</v>
      </c>
      <c r="L389" s="13">
        <v>46</v>
      </c>
      <c r="M389" s="13">
        <v>80820100</v>
      </c>
      <c r="N389" s="13">
        <v>43</v>
      </c>
      <c r="O389" s="13">
        <v>71178200</v>
      </c>
      <c r="P389" s="13">
        <v>3</v>
      </c>
      <c r="Q389" s="13">
        <v>9641900</v>
      </c>
      <c r="R389" s="13">
        <v>0</v>
      </c>
      <c r="S389" s="13">
        <v>0</v>
      </c>
      <c r="T389" s="9">
        <f t="shared" si="51"/>
        <v>1873</v>
      </c>
      <c r="U389" s="9">
        <f t="shared" si="52"/>
        <v>1949507371</v>
      </c>
      <c r="V389" s="10">
        <f t="shared" si="53"/>
        <v>0.9269985278757892</v>
      </c>
      <c r="W389" s="11">
        <f t="shared" si="48"/>
        <v>1491</v>
      </c>
      <c r="X389" s="11">
        <f t="shared" si="49"/>
        <v>1807190463</v>
      </c>
      <c r="Y389" s="11">
        <f t="shared" si="50"/>
        <v>1212066.0382293763</v>
      </c>
      <c r="Z389" s="12">
        <f t="shared" si="54"/>
        <v>0</v>
      </c>
      <c r="AA389" s="11">
        <v>1202271.1843687375</v>
      </c>
      <c r="AB389" s="18">
        <f t="shared" si="55"/>
        <v>0.008146958845879411</v>
      </c>
      <c r="AC389" s="11">
        <v>1067684.8400520156</v>
      </c>
    </row>
    <row r="390" spans="1:29" ht="12.75">
      <c r="A390" s="4" t="s">
        <v>794</v>
      </c>
      <c r="B390" s="4" t="s">
        <v>795</v>
      </c>
      <c r="C390" s="3" t="s">
        <v>769</v>
      </c>
      <c r="D390" s="13">
        <v>807</v>
      </c>
      <c r="E390" s="13">
        <v>98675400</v>
      </c>
      <c r="F390" s="13">
        <v>7792</v>
      </c>
      <c r="G390" s="13">
        <v>2872807600</v>
      </c>
      <c r="H390" s="13">
        <v>19</v>
      </c>
      <c r="I390" s="13">
        <v>10269400</v>
      </c>
      <c r="J390" s="13">
        <v>35</v>
      </c>
      <c r="K390" s="13">
        <v>257900</v>
      </c>
      <c r="L390" s="13">
        <v>248</v>
      </c>
      <c r="M390" s="13">
        <v>221326000</v>
      </c>
      <c r="N390" s="13">
        <v>209</v>
      </c>
      <c r="O390" s="13">
        <v>189439600</v>
      </c>
      <c r="P390" s="13">
        <v>11</v>
      </c>
      <c r="Q390" s="13">
        <v>6382900</v>
      </c>
      <c r="R390" s="13">
        <v>28</v>
      </c>
      <c r="S390" s="13">
        <v>25503500</v>
      </c>
      <c r="T390" s="9">
        <f t="shared" si="51"/>
        <v>8901</v>
      </c>
      <c r="U390" s="9">
        <f t="shared" si="52"/>
        <v>3203336300</v>
      </c>
      <c r="V390" s="10">
        <f t="shared" si="53"/>
        <v>0.9000232039327247</v>
      </c>
      <c r="W390" s="11">
        <f t="shared" si="48"/>
        <v>7811</v>
      </c>
      <c r="X390" s="11">
        <f t="shared" si="49"/>
        <v>2908580500</v>
      </c>
      <c r="Y390" s="11">
        <f t="shared" si="50"/>
        <v>369104.72410702857</v>
      </c>
      <c r="Z390" s="12">
        <f t="shared" si="54"/>
        <v>0.007961543094928872</v>
      </c>
      <c r="AA390" s="11">
        <v>157691.88349514562</v>
      </c>
      <c r="AB390" s="18">
        <f t="shared" si="55"/>
        <v>1.3406704005687842</v>
      </c>
      <c r="AC390" s="11">
        <v>154730.16869360534</v>
      </c>
    </row>
    <row r="391" spans="1:29" ht="12.75">
      <c r="A391" s="4" t="s">
        <v>796</v>
      </c>
      <c r="B391" s="4" t="s">
        <v>797</v>
      </c>
      <c r="C391" s="3" t="s">
        <v>769</v>
      </c>
      <c r="D391" s="13">
        <v>368</v>
      </c>
      <c r="E391" s="13">
        <v>53064400</v>
      </c>
      <c r="F391" s="13">
        <v>3359</v>
      </c>
      <c r="G391" s="13">
        <v>1485150400</v>
      </c>
      <c r="H391" s="13">
        <v>4</v>
      </c>
      <c r="I391" s="13">
        <v>3156600</v>
      </c>
      <c r="J391" s="13">
        <v>11</v>
      </c>
      <c r="K391" s="13">
        <v>65700</v>
      </c>
      <c r="L391" s="13">
        <v>96</v>
      </c>
      <c r="M391" s="13">
        <v>73534500</v>
      </c>
      <c r="N391" s="13">
        <v>94</v>
      </c>
      <c r="O391" s="13">
        <v>55174400</v>
      </c>
      <c r="P391" s="13">
        <v>0</v>
      </c>
      <c r="Q391" s="13">
        <v>0</v>
      </c>
      <c r="R391" s="13">
        <v>2</v>
      </c>
      <c r="S391" s="13">
        <v>18360100</v>
      </c>
      <c r="T391" s="9">
        <f t="shared" si="51"/>
        <v>3838</v>
      </c>
      <c r="U391" s="9">
        <f t="shared" si="52"/>
        <v>1614971600</v>
      </c>
      <c r="V391" s="10">
        <f t="shared" si="53"/>
        <v>0.9215685278923791</v>
      </c>
      <c r="W391" s="11">
        <f t="shared" si="48"/>
        <v>3363</v>
      </c>
      <c r="X391" s="11">
        <f t="shared" si="49"/>
        <v>1506667100</v>
      </c>
      <c r="Y391" s="11">
        <f t="shared" si="50"/>
        <v>442553.3749628308</v>
      </c>
      <c r="Z391" s="12">
        <f t="shared" si="54"/>
        <v>0.011368682892008751</v>
      </c>
      <c r="AA391" s="11">
        <v>436296.11011370434</v>
      </c>
      <c r="AB391" s="18">
        <f t="shared" si="55"/>
        <v>0.014341784636804881</v>
      </c>
      <c r="AC391" s="11">
        <v>437833.99380804953</v>
      </c>
    </row>
    <row r="392" spans="1:29" ht="12.75">
      <c r="A392" s="4" t="s">
        <v>798</v>
      </c>
      <c r="B392" s="4" t="s">
        <v>799</v>
      </c>
      <c r="C392" s="3" t="s">
        <v>769</v>
      </c>
      <c r="D392" s="13">
        <v>128</v>
      </c>
      <c r="E392" s="13">
        <v>3997100</v>
      </c>
      <c r="F392" s="13">
        <v>3593</v>
      </c>
      <c r="G392" s="13">
        <v>618033600</v>
      </c>
      <c r="H392" s="13">
        <v>14</v>
      </c>
      <c r="I392" s="13">
        <v>2863000</v>
      </c>
      <c r="J392" s="13">
        <v>20</v>
      </c>
      <c r="K392" s="13">
        <v>333500</v>
      </c>
      <c r="L392" s="13">
        <v>103</v>
      </c>
      <c r="M392" s="13">
        <v>112486000</v>
      </c>
      <c r="N392" s="13">
        <v>75</v>
      </c>
      <c r="O392" s="13">
        <v>50237600</v>
      </c>
      <c r="P392" s="13">
        <v>26</v>
      </c>
      <c r="Q392" s="13">
        <v>39294300</v>
      </c>
      <c r="R392" s="13">
        <v>2</v>
      </c>
      <c r="S392" s="13">
        <v>22954100</v>
      </c>
      <c r="T392" s="9">
        <f t="shared" si="51"/>
        <v>3858</v>
      </c>
      <c r="U392" s="9">
        <f t="shared" si="52"/>
        <v>737713200</v>
      </c>
      <c r="V392" s="10">
        <f t="shared" si="53"/>
        <v>0.841650386627215</v>
      </c>
      <c r="W392" s="11">
        <f t="shared" si="48"/>
        <v>3607</v>
      </c>
      <c r="X392" s="11">
        <f t="shared" si="49"/>
        <v>643850700</v>
      </c>
      <c r="Y392" s="11">
        <f t="shared" si="50"/>
        <v>172136.56778486277</v>
      </c>
      <c r="Z392" s="12">
        <f t="shared" si="54"/>
        <v>0.031115208457704158</v>
      </c>
      <c r="AA392" s="11">
        <v>170097.47151986664</v>
      </c>
      <c r="AB392" s="18">
        <f t="shared" si="55"/>
        <v>0.011987810558124444</v>
      </c>
      <c r="AC392" s="11">
        <v>168505.387392391</v>
      </c>
    </row>
    <row r="393" spans="1:29" ht="12.75">
      <c r="A393" s="4" t="s">
        <v>800</v>
      </c>
      <c r="B393" s="4" t="s">
        <v>801</v>
      </c>
      <c r="C393" s="3" t="s">
        <v>769</v>
      </c>
      <c r="D393" s="13">
        <v>77</v>
      </c>
      <c r="E393" s="13">
        <v>17130300</v>
      </c>
      <c r="F393" s="13">
        <v>4185</v>
      </c>
      <c r="G393" s="13">
        <v>1678880900</v>
      </c>
      <c r="H393" s="13">
        <v>0</v>
      </c>
      <c r="I393" s="13">
        <v>0</v>
      </c>
      <c r="J393" s="13">
        <v>0</v>
      </c>
      <c r="K393" s="13">
        <v>0</v>
      </c>
      <c r="L393" s="13">
        <v>271</v>
      </c>
      <c r="M393" s="13">
        <v>409466300</v>
      </c>
      <c r="N393" s="13">
        <v>228</v>
      </c>
      <c r="O393" s="13">
        <v>357409400</v>
      </c>
      <c r="P393" s="13">
        <v>6</v>
      </c>
      <c r="Q393" s="13">
        <v>3422000</v>
      </c>
      <c r="R393" s="13">
        <v>37</v>
      </c>
      <c r="S393" s="13">
        <v>48634900</v>
      </c>
      <c r="T393" s="9">
        <f t="shared" si="51"/>
        <v>4533</v>
      </c>
      <c r="U393" s="9">
        <f t="shared" si="52"/>
        <v>2105477500</v>
      </c>
      <c r="V393" s="10">
        <f t="shared" si="53"/>
        <v>0.79738724351127</v>
      </c>
      <c r="W393" s="11">
        <f t="shared" si="48"/>
        <v>4185</v>
      </c>
      <c r="X393" s="11">
        <f t="shared" si="49"/>
        <v>1727515800</v>
      </c>
      <c r="Y393" s="11">
        <f t="shared" si="50"/>
        <v>401166.284348865</v>
      </c>
      <c r="Z393" s="12">
        <f t="shared" si="54"/>
        <v>0.023099225710082393</v>
      </c>
      <c r="AA393" s="11">
        <v>399465.06717850285</v>
      </c>
      <c r="AB393" s="18">
        <f t="shared" si="55"/>
        <v>0.004258738273106447</v>
      </c>
      <c r="AC393" s="11">
        <v>396218.6359269933</v>
      </c>
    </row>
    <row r="394" spans="1:29" ht="12.75">
      <c r="A394" s="4" t="s">
        <v>802</v>
      </c>
      <c r="B394" s="4" t="s">
        <v>803</v>
      </c>
      <c r="C394" s="3" t="s">
        <v>769</v>
      </c>
      <c r="D394" s="13">
        <v>41</v>
      </c>
      <c r="E394" s="13">
        <v>16183800</v>
      </c>
      <c r="F394" s="13">
        <v>1639</v>
      </c>
      <c r="G394" s="13">
        <v>1418161700</v>
      </c>
      <c r="H394" s="13">
        <v>18</v>
      </c>
      <c r="I394" s="13">
        <v>38146800</v>
      </c>
      <c r="J394" s="13">
        <v>52</v>
      </c>
      <c r="K394" s="13">
        <v>702000</v>
      </c>
      <c r="L394" s="13">
        <v>89</v>
      </c>
      <c r="M394" s="13">
        <v>126003700</v>
      </c>
      <c r="N394" s="13">
        <v>85</v>
      </c>
      <c r="O394" s="13">
        <v>123528700</v>
      </c>
      <c r="P394" s="13">
        <v>0</v>
      </c>
      <c r="Q394" s="13">
        <v>0</v>
      </c>
      <c r="R394" s="13">
        <v>4</v>
      </c>
      <c r="S394" s="13">
        <v>2475000</v>
      </c>
      <c r="T394" s="9">
        <f t="shared" si="51"/>
        <v>1839</v>
      </c>
      <c r="U394" s="9">
        <f t="shared" si="52"/>
        <v>1599198000</v>
      </c>
      <c r="V394" s="10">
        <f t="shared" si="53"/>
        <v>0.910649275449319</v>
      </c>
      <c r="W394" s="11">
        <f t="shared" si="48"/>
        <v>1657</v>
      </c>
      <c r="X394" s="11">
        <f t="shared" si="49"/>
        <v>1458783500</v>
      </c>
      <c r="Y394" s="11">
        <f t="shared" si="50"/>
        <v>878882.6191913096</v>
      </c>
      <c r="Z394" s="12">
        <f t="shared" si="54"/>
        <v>0.0015476507599434216</v>
      </c>
      <c r="AA394" s="11">
        <v>339077.57575757575</v>
      </c>
      <c r="AB394" s="18">
        <f t="shared" si="55"/>
        <v>1.5919809566518446</v>
      </c>
      <c r="AC394" s="11">
        <v>317563.1317829457</v>
      </c>
    </row>
    <row r="395" spans="1:29" ht="12.75">
      <c r="A395" s="4" t="s">
        <v>804</v>
      </c>
      <c r="B395" s="4" t="s">
        <v>805</v>
      </c>
      <c r="C395" s="3" t="s">
        <v>769</v>
      </c>
      <c r="D395" s="13">
        <v>128</v>
      </c>
      <c r="E395" s="13">
        <v>61193400</v>
      </c>
      <c r="F395" s="13">
        <v>1927</v>
      </c>
      <c r="G395" s="13">
        <v>1951670250</v>
      </c>
      <c r="H395" s="13">
        <v>62</v>
      </c>
      <c r="I395" s="13">
        <v>95318100</v>
      </c>
      <c r="J395" s="13">
        <v>102</v>
      </c>
      <c r="K395" s="13">
        <v>1396300</v>
      </c>
      <c r="L395" s="13">
        <v>8</v>
      </c>
      <c r="M395" s="13">
        <v>11653600</v>
      </c>
      <c r="N395" s="13">
        <v>7</v>
      </c>
      <c r="O395" s="13">
        <v>11650600</v>
      </c>
      <c r="P395" s="13">
        <v>1</v>
      </c>
      <c r="Q395" s="13">
        <v>3000</v>
      </c>
      <c r="R395" s="13">
        <v>0</v>
      </c>
      <c r="S395" s="13">
        <v>0</v>
      </c>
      <c r="T395" s="9">
        <f t="shared" si="51"/>
        <v>2227</v>
      </c>
      <c r="U395" s="9">
        <f t="shared" si="52"/>
        <v>2121231650</v>
      </c>
      <c r="V395" s="10">
        <f t="shared" si="53"/>
        <v>0.9649999093686915</v>
      </c>
      <c r="W395" s="11">
        <f t="shared" si="48"/>
        <v>1989</v>
      </c>
      <c r="X395" s="11">
        <f t="shared" si="49"/>
        <v>2046988350</v>
      </c>
      <c r="Y395" s="11">
        <f t="shared" si="50"/>
        <v>1029154.5248868779</v>
      </c>
      <c r="Z395" s="12">
        <f t="shared" si="54"/>
        <v>0</v>
      </c>
      <c r="AA395" s="11">
        <v>1029681.6490698843</v>
      </c>
      <c r="AB395" s="18">
        <f t="shared" si="55"/>
        <v>-0.0005119292778332232</v>
      </c>
      <c r="AC395" s="11">
        <v>456113.54572564614</v>
      </c>
    </row>
    <row r="396" spans="1:29" ht="12.75">
      <c r="A396" s="4" t="s">
        <v>806</v>
      </c>
      <c r="B396" s="4" t="s">
        <v>807</v>
      </c>
      <c r="C396" s="3" t="s">
        <v>769</v>
      </c>
      <c r="D396" s="13">
        <v>118</v>
      </c>
      <c r="E396" s="13">
        <v>33235700</v>
      </c>
      <c r="F396" s="13">
        <v>1339</v>
      </c>
      <c r="G396" s="13">
        <v>453439400</v>
      </c>
      <c r="H396" s="13">
        <v>0</v>
      </c>
      <c r="I396" s="13">
        <v>0</v>
      </c>
      <c r="J396" s="13">
        <v>2</v>
      </c>
      <c r="K396" s="13">
        <v>23700</v>
      </c>
      <c r="L396" s="13">
        <v>64</v>
      </c>
      <c r="M396" s="13">
        <v>48386800</v>
      </c>
      <c r="N396" s="13">
        <v>55</v>
      </c>
      <c r="O396" s="13">
        <v>29070200</v>
      </c>
      <c r="P396" s="13">
        <v>8</v>
      </c>
      <c r="Q396" s="13">
        <v>18594300</v>
      </c>
      <c r="R396" s="13">
        <v>1</v>
      </c>
      <c r="S396" s="13">
        <v>722300</v>
      </c>
      <c r="T396" s="9">
        <f t="shared" si="51"/>
        <v>1523</v>
      </c>
      <c r="U396" s="9">
        <f t="shared" si="52"/>
        <v>535085600</v>
      </c>
      <c r="V396" s="10">
        <f t="shared" si="53"/>
        <v>0.8474146940227881</v>
      </c>
      <c r="W396" s="11">
        <f t="shared" si="48"/>
        <v>1339</v>
      </c>
      <c r="X396" s="11">
        <f t="shared" si="49"/>
        <v>454161700</v>
      </c>
      <c r="Y396" s="11">
        <f t="shared" si="50"/>
        <v>338640.3286034354</v>
      </c>
      <c r="Z396" s="12">
        <f t="shared" si="54"/>
        <v>0.0013498774775475176</v>
      </c>
      <c r="AA396" s="11">
        <v>142669.0868263473</v>
      </c>
      <c r="AB396" s="18">
        <f t="shared" si="55"/>
        <v>1.373606897867221</v>
      </c>
      <c r="AC396" s="11">
        <v>141963.37817638266</v>
      </c>
    </row>
    <row r="397" spans="1:29" ht="12.75">
      <c r="A397" s="4" t="s">
        <v>808</v>
      </c>
      <c r="B397" s="4" t="s">
        <v>809</v>
      </c>
      <c r="C397" s="3" t="s">
        <v>769</v>
      </c>
      <c r="D397" s="13">
        <v>409</v>
      </c>
      <c r="E397" s="13">
        <v>59002000</v>
      </c>
      <c r="F397" s="13">
        <v>6927</v>
      </c>
      <c r="G397" s="13">
        <v>2263801300</v>
      </c>
      <c r="H397" s="13">
        <v>21</v>
      </c>
      <c r="I397" s="13">
        <v>6199100</v>
      </c>
      <c r="J397" s="13">
        <v>39</v>
      </c>
      <c r="K397" s="13">
        <v>171600</v>
      </c>
      <c r="L397" s="13">
        <v>367</v>
      </c>
      <c r="M397" s="13">
        <v>464747300</v>
      </c>
      <c r="N397" s="13">
        <v>281</v>
      </c>
      <c r="O397" s="13">
        <v>154221800</v>
      </c>
      <c r="P397" s="13">
        <v>81</v>
      </c>
      <c r="Q397" s="13">
        <v>257967400</v>
      </c>
      <c r="R397" s="13">
        <v>5</v>
      </c>
      <c r="S397" s="13">
        <v>52558100</v>
      </c>
      <c r="T397" s="9">
        <f t="shared" si="51"/>
        <v>7763</v>
      </c>
      <c r="U397" s="9">
        <f t="shared" si="52"/>
        <v>2793921300</v>
      </c>
      <c r="V397" s="10">
        <f t="shared" si="53"/>
        <v>0.812478289921767</v>
      </c>
      <c r="W397" s="11">
        <f t="shared" si="48"/>
        <v>6948</v>
      </c>
      <c r="X397" s="11">
        <f t="shared" si="49"/>
        <v>2322558500</v>
      </c>
      <c r="Y397" s="11">
        <f t="shared" si="50"/>
        <v>326712.780656304</v>
      </c>
      <c r="Z397" s="12">
        <f t="shared" si="54"/>
        <v>0.018811589288502864</v>
      </c>
      <c r="AA397" s="11">
        <v>324642.6321872291</v>
      </c>
      <c r="AB397" s="18">
        <f t="shared" si="55"/>
        <v>0.006376699372869051</v>
      </c>
      <c r="AC397" s="11">
        <v>319999.40708604484</v>
      </c>
    </row>
    <row r="398" spans="1:29" ht="12.75">
      <c r="A398" s="4" t="s">
        <v>810</v>
      </c>
      <c r="B398" s="4" t="s">
        <v>811</v>
      </c>
      <c r="C398" s="3" t="s">
        <v>769</v>
      </c>
      <c r="D398" s="13">
        <v>247</v>
      </c>
      <c r="E398" s="13">
        <v>23755250</v>
      </c>
      <c r="F398" s="13">
        <v>7599</v>
      </c>
      <c r="G398" s="13">
        <v>2975542600</v>
      </c>
      <c r="H398" s="13">
        <v>6</v>
      </c>
      <c r="I398" s="13">
        <v>6037800</v>
      </c>
      <c r="J398" s="13">
        <v>8</v>
      </c>
      <c r="K398" s="13">
        <v>48300</v>
      </c>
      <c r="L398" s="13">
        <v>166</v>
      </c>
      <c r="M398" s="13">
        <v>811962900</v>
      </c>
      <c r="N398" s="13">
        <v>141</v>
      </c>
      <c r="O398" s="13">
        <v>606722100</v>
      </c>
      <c r="P398" s="13">
        <v>21</v>
      </c>
      <c r="Q398" s="13">
        <v>174075800</v>
      </c>
      <c r="R398" s="13">
        <v>4</v>
      </c>
      <c r="S398" s="13">
        <v>31165000</v>
      </c>
      <c r="T398" s="9">
        <f t="shared" si="51"/>
        <v>8026</v>
      </c>
      <c r="U398" s="9">
        <f t="shared" si="52"/>
        <v>3817346850</v>
      </c>
      <c r="V398" s="10">
        <f t="shared" si="53"/>
        <v>0.7810609088351508</v>
      </c>
      <c r="W398" s="11">
        <f t="shared" si="48"/>
        <v>7605</v>
      </c>
      <c r="X398" s="11">
        <f t="shared" si="49"/>
        <v>3012745400</v>
      </c>
      <c r="Y398" s="11">
        <f t="shared" si="50"/>
        <v>392055.2794214333</v>
      </c>
      <c r="Z398" s="12">
        <f t="shared" si="54"/>
        <v>0.008164047236105884</v>
      </c>
      <c r="AA398" s="11">
        <v>390863.0180239442</v>
      </c>
      <c r="AB398" s="18">
        <f t="shared" si="55"/>
        <v>0.003050330531439579</v>
      </c>
      <c r="AC398" s="11">
        <v>390215.35313531355</v>
      </c>
    </row>
    <row r="399" spans="1:29" ht="12.75">
      <c r="A399" s="4" t="s">
        <v>812</v>
      </c>
      <c r="B399" s="4" t="s">
        <v>813</v>
      </c>
      <c r="C399" s="3" t="s">
        <v>769</v>
      </c>
      <c r="D399" s="13">
        <v>189</v>
      </c>
      <c r="E399" s="13">
        <v>4009100</v>
      </c>
      <c r="F399" s="13">
        <v>1934</v>
      </c>
      <c r="G399" s="13">
        <v>454892150</v>
      </c>
      <c r="H399" s="13">
        <v>0</v>
      </c>
      <c r="I399" s="13">
        <v>0</v>
      </c>
      <c r="J399" s="13">
        <v>0</v>
      </c>
      <c r="K399" s="13">
        <v>0</v>
      </c>
      <c r="L399" s="13">
        <v>100</v>
      </c>
      <c r="M399" s="13">
        <v>320098600</v>
      </c>
      <c r="N399" s="13">
        <v>96</v>
      </c>
      <c r="O399" s="13">
        <v>257681000</v>
      </c>
      <c r="P399" s="13">
        <v>3</v>
      </c>
      <c r="Q399" s="13">
        <v>52005000</v>
      </c>
      <c r="R399" s="13">
        <v>1</v>
      </c>
      <c r="S399" s="13">
        <v>10412600</v>
      </c>
      <c r="T399" s="9">
        <f t="shared" si="51"/>
        <v>2223</v>
      </c>
      <c r="U399" s="9">
        <f t="shared" si="52"/>
        <v>778999850</v>
      </c>
      <c r="V399" s="10">
        <f t="shared" si="53"/>
        <v>0.5839438223255113</v>
      </c>
      <c r="W399" s="11">
        <f t="shared" si="48"/>
        <v>1934</v>
      </c>
      <c r="X399" s="11">
        <f t="shared" si="49"/>
        <v>465304750</v>
      </c>
      <c r="Y399" s="11">
        <f t="shared" si="50"/>
        <v>235207.93691830404</v>
      </c>
      <c r="Z399" s="12">
        <f t="shared" si="54"/>
        <v>0.01336662645056992</v>
      </c>
      <c r="AA399" s="11">
        <v>220792.02827888835</v>
      </c>
      <c r="AB399" s="18">
        <f t="shared" si="55"/>
        <v>0.06529179858435183</v>
      </c>
      <c r="AC399" s="11">
        <v>234051.52849740934</v>
      </c>
    </row>
    <row r="400" spans="1:29" ht="12.75">
      <c r="A400" s="4" t="s">
        <v>814</v>
      </c>
      <c r="B400" s="4" t="s">
        <v>815</v>
      </c>
      <c r="C400" s="3" t="s">
        <v>769</v>
      </c>
      <c r="D400" s="13">
        <v>135</v>
      </c>
      <c r="E400" s="13">
        <v>21223400</v>
      </c>
      <c r="F400" s="13">
        <v>3353</v>
      </c>
      <c r="G400" s="13">
        <v>1186337542</v>
      </c>
      <c r="H400" s="13">
        <v>0</v>
      </c>
      <c r="I400" s="13">
        <v>0</v>
      </c>
      <c r="J400" s="13">
        <v>0</v>
      </c>
      <c r="K400" s="13">
        <v>0</v>
      </c>
      <c r="L400" s="13">
        <v>630</v>
      </c>
      <c r="M400" s="13">
        <v>990061100</v>
      </c>
      <c r="N400" s="13">
        <v>546</v>
      </c>
      <c r="O400" s="13">
        <v>810147900</v>
      </c>
      <c r="P400" s="13">
        <v>10</v>
      </c>
      <c r="Q400" s="13">
        <v>11665100</v>
      </c>
      <c r="R400" s="13">
        <v>74</v>
      </c>
      <c r="S400" s="13">
        <v>168248100</v>
      </c>
      <c r="T400" s="9">
        <f t="shared" si="51"/>
        <v>4118</v>
      </c>
      <c r="U400" s="9">
        <f t="shared" si="52"/>
        <v>2197622042</v>
      </c>
      <c r="V400" s="10">
        <f t="shared" si="53"/>
        <v>0.5398278317778176</v>
      </c>
      <c r="W400" s="11">
        <f t="shared" si="48"/>
        <v>3353</v>
      </c>
      <c r="X400" s="11">
        <f t="shared" si="49"/>
        <v>1354585642</v>
      </c>
      <c r="Y400" s="11">
        <f t="shared" si="50"/>
        <v>353813.7614076946</v>
      </c>
      <c r="Z400" s="12">
        <f t="shared" si="54"/>
        <v>0.07655916112257487</v>
      </c>
      <c r="AA400" s="11">
        <v>354191.08579970105</v>
      </c>
      <c r="AB400" s="18">
        <f t="shared" si="55"/>
        <v>-0.0010653130672515642</v>
      </c>
      <c r="AC400" s="11">
        <v>352518.3849821216</v>
      </c>
    </row>
    <row r="401" spans="1:29" ht="12.75">
      <c r="A401" s="4" t="s">
        <v>816</v>
      </c>
      <c r="B401" s="4" t="s">
        <v>817</v>
      </c>
      <c r="C401" s="3" t="s">
        <v>769</v>
      </c>
      <c r="D401" s="13">
        <v>42</v>
      </c>
      <c r="E401" s="13">
        <v>10925100</v>
      </c>
      <c r="F401" s="13">
        <v>1349</v>
      </c>
      <c r="G401" s="13">
        <v>1359592200</v>
      </c>
      <c r="H401" s="13">
        <v>0</v>
      </c>
      <c r="I401" s="13">
        <v>0</v>
      </c>
      <c r="J401" s="13">
        <v>3</v>
      </c>
      <c r="K401" s="13">
        <v>1500</v>
      </c>
      <c r="L401" s="13">
        <v>77</v>
      </c>
      <c r="M401" s="13">
        <v>103565200</v>
      </c>
      <c r="N401" s="13">
        <v>74</v>
      </c>
      <c r="O401" s="13">
        <v>100339100</v>
      </c>
      <c r="P401" s="13">
        <v>3</v>
      </c>
      <c r="Q401" s="13">
        <v>3226100</v>
      </c>
      <c r="R401" s="13">
        <v>0</v>
      </c>
      <c r="S401" s="13">
        <v>0</v>
      </c>
      <c r="T401" s="9">
        <f t="shared" si="51"/>
        <v>1471</v>
      </c>
      <c r="U401" s="9">
        <f t="shared" si="52"/>
        <v>1474084000</v>
      </c>
      <c r="V401" s="10">
        <f t="shared" si="53"/>
        <v>0.9223302064197155</v>
      </c>
      <c r="W401" s="11">
        <f t="shared" si="48"/>
        <v>1349</v>
      </c>
      <c r="X401" s="11">
        <f t="shared" si="49"/>
        <v>1359592200</v>
      </c>
      <c r="Y401" s="11">
        <f t="shared" si="50"/>
        <v>1007851.890289103</v>
      </c>
      <c r="Z401" s="12">
        <f t="shared" si="54"/>
        <v>0</v>
      </c>
      <c r="AA401" s="11">
        <v>432213.07237813884</v>
      </c>
      <c r="AB401" s="18">
        <f t="shared" si="55"/>
        <v>1.3318403692504321</v>
      </c>
      <c r="AC401" s="11">
        <v>426838.8478581979</v>
      </c>
    </row>
    <row r="402" spans="1:29" ht="12.75">
      <c r="A402" s="4" t="s">
        <v>818</v>
      </c>
      <c r="B402" s="4" t="s">
        <v>819</v>
      </c>
      <c r="C402" s="3" t="s">
        <v>769</v>
      </c>
      <c r="D402" s="13">
        <v>273</v>
      </c>
      <c r="E402" s="13">
        <v>19179700</v>
      </c>
      <c r="F402" s="13">
        <v>1920</v>
      </c>
      <c r="G402" s="13">
        <v>557531300</v>
      </c>
      <c r="H402" s="13">
        <v>0</v>
      </c>
      <c r="I402" s="13">
        <v>0</v>
      </c>
      <c r="J402" s="13">
        <v>16</v>
      </c>
      <c r="K402" s="13">
        <v>12300</v>
      </c>
      <c r="L402" s="13">
        <v>54</v>
      </c>
      <c r="M402" s="13">
        <v>95294000</v>
      </c>
      <c r="N402" s="13">
        <v>47</v>
      </c>
      <c r="O402" s="13">
        <v>80109600</v>
      </c>
      <c r="P402" s="13">
        <v>1</v>
      </c>
      <c r="Q402" s="13">
        <v>234200</v>
      </c>
      <c r="R402" s="13">
        <v>6</v>
      </c>
      <c r="S402" s="13">
        <v>14950200</v>
      </c>
      <c r="T402" s="9">
        <f t="shared" si="51"/>
        <v>2263</v>
      </c>
      <c r="U402" s="9">
        <f t="shared" si="52"/>
        <v>672017300</v>
      </c>
      <c r="V402" s="10">
        <f t="shared" si="53"/>
        <v>0.8296383143707758</v>
      </c>
      <c r="W402" s="11">
        <f t="shared" si="48"/>
        <v>1920</v>
      </c>
      <c r="X402" s="11">
        <f t="shared" si="49"/>
        <v>572481500</v>
      </c>
      <c r="Y402" s="11">
        <f t="shared" si="50"/>
        <v>290380.8854166667</v>
      </c>
      <c r="Z402" s="12">
        <f t="shared" si="54"/>
        <v>0.02224674870721334</v>
      </c>
      <c r="AA402" s="11">
        <v>286532.18836565095</v>
      </c>
      <c r="AB402" s="18">
        <f t="shared" si="55"/>
        <v>0.013431988472109533</v>
      </c>
      <c r="AC402" s="11">
        <v>283952.6633717737</v>
      </c>
    </row>
    <row r="403" spans="1:29" ht="12.75">
      <c r="A403" s="4" t="s">
        <v>820</v>
      </c>
      <c r="B403" s="4" t="s">
        <v>821</v>
      </c>
      <c r="C403" s="3" t="s">
        <v>769</v>
      </c>
      <c r="D403" s="13">
        <v>892</v>
      </c>
      <c r="E403" s="13">
        <v>74730400</v>
      </c>
      <c r="F403" s="13">
        <v>6158</v>
      </c>
      <c r="G403" s="13">
        <v>1220639600</v>
      </c>
      <c r="H403" s="13">
        <v>32</v>
      </c>
      <c r="I403" s="13">
        <v>6929100</v>
      </c>
      <c r="J403" s="13">
        <v>91</v>
      </c>
      <c r="K403" s="13">
        <v>1099900</v>
      </c>
      <c r="L403" s="13">
        <v>396</v>
      </c>
      <c r="M403" s="13">
        <v>699287700</v>
      </c>
      <c r="N403" s="13">
        <v>328</v>
      </c>
      <c r="O403" s="13">
        <v>263476200</v>
      </c>
      <c r="P403" s="13">
        <v>62</v>
      </c>
      <c r="Q403" s="13">
        <v>290086500</v>
      </c>
      <c r="R403" s="13">
        <v>6</v>
      </c>
      <c r="S403" s="13">
        <v>145725000</v>
      </c>
      <c r="T403" s="9">
        <f t="shared" si="51"/>
        <v>7569</v>
      </c>
      <c r="U403" s="9">
        <f t="shared" si="52"/>
        <v>2002686700</v>
      </c>
      <c r="V403" s="10">
        <f t="shared" si="53"/>
        <v>0.6129609289361136</v>
      </c>
      <c r="W403" s="11">
        <f t="shared" si="48"/>
        <v>6190</v>
      </c>
      <c r="X403" s="11">
        <f t="shared" si="49"/>
        <v>1373293700</v>
      </c>
      <c r="Y403" s="11">
        <f t="shared" si="50"/>
        <v>198314.8142164782</v>
      </c>
      <c r="Z403" s="12">
        <f t="shared" si="54"/>
        <v>0.07276475147111128</v>
      </c>
      <c r="AA403" s="11">
        <v>194800.5916187346</v>
      </c>
      <c r="AB403" s="18">
        <f t="shared" si="55"/>
        <v>0.018040102283784047</v>
      </c>
      <c r="AC403" s="11">
        <v>189942.15912842524</v>
      </c>
    </row>
    <row r="404" spans="1:29" ht="12.75">
      <c r="A404" s="4" t="s">
        <v>822</v>
      </c>
      <c r="B404" s="4" t="s">
        <v>823</v>
      </c>
      <c r="C404" s="3" t="s">
        <v>769</v>
      </c>
      <c r="D404" s="13">
        <v>41</v>
      </c>
      <c r="E404" s="13">
        <v>6204500</v>
      </c>
      <c r="F404" s="13">
        <v>815</v>
      </c>
      <c r="G404" s="13">
        <v>240251700</v>
      </c>
      <c r="H404" s="13">
        <v>0</v>
      </c>
      <c r="I404" s="13">
        <v>0</v>
      </c>
      <c r="J404" s="13">
        <v>0</v>
      </c>
      <c r="K404" s="13">
        <v>0</v>
      </c>
      <c r="L404" s="13">
        <v>85</v>
      </c>
      <c r="M404" s="13">
        <v>97074500</v>
      </c>
      <c r="N404" s="13">
        <v>76</v>
      </c>
      <c r="O404" s="13">
        <v>43753700</v>
      </c>
      <c r="P404" s="13">
        <v>6</v>
      </c>
      <c r="Q404" s="13">
        <v>21202500</v>
      </c>
      <c r="R404" s="13">
        <v>3</v>
      </c>
      <c r="S404" s="13">
        <v>32118300</v>
      </c>
      <c r="T404" s="9">
        <f t="shared" si="51"/>
        <v>941</v>
      </c>
      <c r="U404" s="9">
        <f t="shared" si="52"/>
        <v>343530700</v>
      </c>
      <c r="V404" s="10">
        <f t="shared" si="53"/>
        <v>0.6993602027417055</v>
      </c>
      <c r="W404" s="11">
        <f t="shared" si="48"/>
        <v>815</v>
      </c>
      <c r="X404" s="11">
        <f t="shared" si="49"/>
        <v>272370000</v>
      </c>
      <c r="Y404" s="11">
        <f t="shared" si="50"/>
        <v>294787.3619631902</v>
      </c>
      <c r="Z404" s="12">
        <f t="shared" si="54"/>
        <v>0.09349470076473515</v>
      </c>
      <c r="AA404" s="11">
        <v>144820.02457002457</v>
      </c>
      <c r="AB404" s="18">
        <f t="shared" si="55"/>
        <v>1.0355428252303063</v>
      </c>
      <c r="AC404" s="11">
        <v>144297.1709717097</v>
      </c>
    </row>
    <row r="405" spans="1:29" ht="12.75">
      <c r="A405" s="4" t="s">
        <v>824</v>
      </c>
      <c r="B405" s="4" t="s">
        <v>825</v>
      </c>
      <c r="C405" s="3" t="s">
        <v>769</v>
      </c>
      <c r="D405" s="13">
        <v>598</v>
      </c>
      <c r="E405" s="13">
        <v>128322000</v>
      </c>
      <c r="F405" s="13">
        <v>14052</v>
      </c>
      <c r="G405" s="13">
        <v>4261904000</v>
      </c>
      <c r="H405" s="13">
        <v>1</v>
      </c>
      <c r="I405" s="13">
        <v>326400</v>
      </c>
      <c r="J405" s="13">
        <v>1</v>
      </c>
      <c r="K405" s="13">
        <v>3100</v>
      </c>
      <c r="L405" s="13">
        <v>688</v>
      </c>
      <c r="M405" s="13">
        <v>3274750000</v>
      </c>
      <c r="N405" s="13">
        <v>594</v>
      </c>
      <c r="O405" s="13">
        <v>2564371800</v>
      </c>
      <c r="P405" s="13">
        <v>61</v>
      </c>
      <c r="Q405" s="13">
        <v>320330200</v>
      </c>
      <c r="R405" s="13">
        <v>33</v>
      </c>
      <c r="S405" s="13">
        <v>390048000</v>
      </c>
      <c r="T405" s="9">
        <f t="shared" si="51"/>
        <v>15340</v>
      </c>
      <c r="U405" s="9">
        <f t="shared" si="52"/>
        <v>7665305500</v>
      </c>
      <c r="V405" s="10">
        <f t="shared" si="53"/>
        <v>0.5560418172504671</v>
      </c>
      <c r="W405" s="11">
        <f t="shared" si="48"/>
        <v>14053</v>
      </c>
      <c r="X405" s="11">
        <f t="shared" si="49"/>
        <v>4652278400</v>
      </c>
      <c r="Y405" s="11">
        <f t="shared" si="50"/>
        <v>303296.8334163524</v>
      </c>
      <c r="Z405" s="12">
        <f t="shared" si="54"/>
        <v>0.05088486036205602</v>
      </c>
      <c r="AA405" s="11">
        <v>310461.9191082323</v>
      </c>
      <c r="AB405" s="18">
        <f t="shared" si="55"/>
        <v>-0.023078790830324155</v>
      </c>
      <c r="AC405" s="11">
        <v>308536.0346662612</v>
      </c>
    </row>
    <row r="406" spans="1:29" ht="12.75">
      <c r="A406" s="4" t="s">
        <v>826</v>
      </c>
      <c r="B406" s="4" t="s">
        <v>827</v>
      </c>
      <c r="C406" s="3" t="s">
        <v>769</v>
      </c>
      <c r="D406" s="13">
        <v>248</v>
      </c>
      <c r="E406" s="13">
        <v>21855800</v>
      </c>
      <c r="F406" s="13">
        <v>2886</v>
      </c>
      <c r="G406" s="13">
        <v>1114050830</v>
      </c>
      <c r="H406" s="13">
        <v>7</v>
      </c>
      <c r="I406" s="13">
        <v>2519600</v>
      </c>
      <c r="J406" s="13">
        <v>18</v>
      </c>
      <c r="K406" s="13">
        <v>40000</v>
      </c>
      <c r="L406" s="13">
        <v>144</v>
      </c>
      <c r="M406" s="13">
        <v>127963100</v>
      </c>
      <c r="N406" s="13">
        <v>116</v>
      </c>
      <c r="O406" s="13">
        <v>104013900</v>
      </c>
      <c r="P406" s="13">
        <v>21</v>
      </c>
      <c r="Q406" s="13">
        <v>16541200</v>
      </c>
      <c r="R406" s="13">
        <v>7</v>
      </c>
      <c r="S406" s="13">
        <v>7408000</v>
      </c>
      <c r="T406" s="9">
        <f t="shared" si="51"/>
        <v>3303</v>
      </c>
      <c r="U406" s="9">
        <f t="shared" si="52"/>
        <v>1266429330</v>
      </c>
      <c r="V406" s="10">
        <f t="shared" si="53"/>
        <v>0.8816681701457435</v>
      </c>
      <c r="W406" s="11">
        <f t="shared" si="48"/>
        <v>2893</v>
      </c>
      <c r="X406" s="11">
        <f t="shared" si="49"/>
        <v>1123978430</v>
      </c>
      <c r="Y406" s="11">
        <f t="shared" si="50"/>
        <v>385955.90390597994</v>
      </c>
      <c r="Z406" s="12">
        <f t="shared" si="54"/>
        <v>0.00584951708280477</v>
      </c>
      <c r="AA406" s="11">
        <v>384106.7554479419</v>
      </c>
      <c r="AB406" s="18">
        <f t="shared" si="55"/>
        <v>0.0048141523985476085</v>
      </c>
      <c r="AC406" s="11">
        <v>380565.6526243094</v>
      </c>
    </row>
    <row r="407" spans="1:29" ht="12.75">
      <c r="A407" s="4" t="s">
        <v>828</v>
      </c>
      <c r="B407" s="4" t="s">
        <v>829</v>
      </c>
      <c r="C407" s="3" t="s">
        <v>769</v>
      </c>
      <c r="D407" s="13">
        <v>135</v>
      </c>
      <c r="E407" s="13">
        <v>21728100</v>
      </c>
      <c r="F407" s="13">
        <v>4759</v>
      </c>
      <c r="G407" s="13">
        <v>2221857000</v>
      </c>
      <c r="H407" s="13">
        <v>19</v>
      </c>
      <c r="I407" s="13">
        <v>12415300</v>
      </c>
      <c r="J407" s="13">
        <v>26</v>
      </c>
      <c r="K407" s="13">
        <v>107700</v>
      </c>
      <c r="L407" s="13">
        <v>248</v>
      </c>
      <c r="M407" s="13">
        <v>499070600</v>
      </c>
      <c r="N407" s="13">
        <v>230</v>
      </c>
      <c r="O407" s="13">
        <v>256253900</v>
      </c>
      <c r="P407" s="13">
        <v>15</v>
      </c>
      <c r="Q407" s="13">
        <v>23322300</v>
      </c>
      <c r="R407" s="13">
        <v>3</v>
      </c>
      <c r="S407" s="13">
        <v>219494400</v>
      </c>
      <c r="T407" s="9">
        <f t="shared" si="51"/>
        <v>5187</v>
      </c>
      <c r="U407" s="9">
        <f t="shared" si="52"/>
        <v>2755178700</v>
      </c>
      <c r="V407" s="10">
        <f t="shared" si="53"/>
        <v>0.8109355302434648</v>
      </c>
      <c r="W407" s="11">
        <f t="shared" si="48"/>
        <v>4778</v>
      </c>
      <c r="X407" s="11">
        <f t="shared" si="49"/>
        <v>2453766700</v>
      </c>
      <c r="Y407" s="11">
        <f t="shared" si="50"/>
        <v>467616.63876098784</v>
      </c>
      <c r="Z407" s="12">
        <f t="shared" si="54"/>
        <v>0.07966612111221678</v>
      </c>
      <c r="AA407" s="11">
        <v>194573.7756383424</v>
      </c>
      <c r="AB407" s="18">
        <f t="shared" si="55"/>
        <v>1.4032870679867715</v>
      </c>
      <c r="AC407" s="11">
        <v>192716.4532631579</v>
      </c>
    </row>
    <row r="408" spans="1:29" ht="12.75">
      <c r="A408" s="4" t="s">
        <v>830</v>
      </c>
      <c r="B408" s="4" t="s">
        <v>831</v>
      </c>
      <c r="C408" s="3" t="s">
        <v>769</v>
      </c>
      <c r="D408" s="13">
        <v>354</v>
      </c>
      <c r="E408" s="13">
        <v>39774500</v>
      </c>
      <c r="F408" s="13">
        <v>7178</v>
      </c>
      <c r="G408" s="13">
        <v>2380007700</v>
      </c>
      <c r="H408" s="13">
        <v>24</v>
      </c>
      <c r="I408" s="13">
        <v>9263400</v>
      </c>
      <c r="J408" s="13">
        <v>49</v>
      </c>
      <c r="K408" s="13">
        <v>205200</v>
      </c>
      <c r="L408" s="13">
        <v>319</v>
      </c>
      <c r="M408" s="13">
        <v>448878400</v>
      </c>
      <c r="N408" s="13">
        <v>253</v>
      </c>
      <c r="O408" s="13">
        <v>228373900</v>
      </c>
      <c r="P408" s="13">
        <v>49</v>
      </c>
      <c r="Q408" s="13">
        <v>113050800</v>
      </c>
      <c r="R408" s="13">
        <v>17</v>
      </c>
      <c r="S408" s="13">
        <v>107453700</v>
      </c>
      <c r="T408" s="9">
        <f t="shared" si="51"/>
        <v>7924</v>
      </c>
      <c r="U408" s="9">
        <f t="shared" si="52"/>
        <v>2878129200</v>
      </c>
      <c r="V408" s="10">
        <f t="shared" si="53"/>
        <v>0.8301472706645692</v>
      </c>
      <c r="W408" s="11">
        <f t="shared" si="48"/>
        <v>7202</v>
      </c>
      <c r="X408" s="11">
        <f t="shared" si="49"/>
        <v>2496724800</v>
      </c>
      <c r="Y408" s="11">
        <f t="shared" si="50"/>
        <v>331751.0552624271</v>
      </c>
      <c r="Z408" s="12">
        <f t="shared" si="54"/>
        <v>0.037334564410798514</v>
      </c>
      <c r="AA408" s="11">
        <v>329681.4283725463</v>
      </c>
      <c r="AB408" s="18">
        <f t="shared" si="55"/>
        <v>0.006277656888643685</v>
      </c>
      <c r="AC408" s="11">
        <v>325061.4389089897</v>
      </c>
    </row>
    <row r="409" spans="1:29" ht="12.75">
      <c r="A409" s="4" t="s">
        <v>832</v>
      </c>
      <c r="B409" s="4" t="s">
        <v>833</v>
      </c>
      <c r="C409" s="3" t="s">
        <v>769</v>
      </c>
      <c r="D409" s="13">
        <v>413</v>
      </c>
      <c r="E409" s="13">
        <v>68703400</v>
      </c>
      <c r="F409" s="13">
        <v>1336</v>
      </c>
      <c r="G409" s="13">
        <v>421375250</v>
      </c>
      <c r="H409" s="13">
        <v>0</v>
      </c>
      <c r="I409" s="13">
        <v>0</v>
      </c>
      <c r="J409" s="13">
        <v>1</v>
      </c>
      <c r="K409" s="13">
        <v>3900</v>
      </c>
      <c r="L409" s="13">
        <v>133</v>
      </c>
      <c r="M409" s="13">
        <v>194541300</v>
      </c>
      <c r="N409" s="13">
        <v>103</v>
      </c>
      <c r="O409" s="13">
        <v>144650900</v>
      </c>
      <c r="P409" s="13">
        <v>26</v>
      </c>
      <c r="Q409" s="13">
        <v>48243700</v>
      </c>
      <c r="R409" s="13">
        <v>4</v>
      </c>
      <c r="S409" s="13">
        <v>1646700</v>
      </c>
      <c r="T409" s="9">
        <f t="shared" si="51"/>
        <v>1883</v>
      </c>
      <c r="U409" s="9">
        <f t="shared" si="52"/>
        <v>684623850</v>
      </c>
      <c r="V409" s="10">
        <f t="shared" si="53"/>
        <v>0.6154843276348027</v>
      </c>
      <c r="W409" s="11">
        <f t="shared" si="48"/>
        <v>1336</v>
      </c>
      <c r="X409" s="11">
        <f t="shared" si="49"/>
        <v>423021950</v>
      </c>
      <c r="Y409" s="11">
        <f t="shared" si="50"/>
        <v>315400.6362275449</v>
      </c>
      <c r="Z409" s="12">
        <f t="shared" si="54"/>
        <v>0.0024052623933565856</v>
      </c>
      <c r="AA409" s="11">
        <v>354810.67157313705</v>
      </c>
      <c r="AB409" s="18">
        <f t="shared" si="55"/>
        <v>-0.11107342169517735</v>
      </c>
      <c r="AC409" s="11">
        <v>168301.40318054258</v>
      </c>
    </row>
    <row r="410" spans="1:29" ht="12.75">
      <c r="A410" s="4" t="s">
        <v>834</v>
      </c>
      <c r="B410" s="4" t="s">
        <v>835</v>
      </c>
      <c r="C410" s="3" t="s">
        <v>769</v>
      </c>
      <c r="D410" s="13">
        <v>87</v>
      </c>
      <c r="E410" s="13">
        <v>13759500</v>
      </c>
      <c r="F410" s="13">
        <v>1903</v>
      </c>
      <c r="G410" s="13">
        <v>558180200</v>
      </c>
      <c r="H410" s="13">
        <v>0</v>
      </c>
      <c r="I410" s="13">
        <v>0</v>
      </c>
      <c r="J410" s="13">
        <v>0</v>
      </c>
      <c r="K410" s="13">
        <v>0</v>
      </c>
      <c r="L410" s="13">
        <v>229</v>
      </c>
      <c r="M410" s="13">
        <v>190283600</v>
      </c>
      <c r="N410" s="13">
        <v>194</v>
      </c>
      <c r="O410" s="13">
        <v>143750600</v>
      </c>
      <c r="P410" s="13">
        <v>13</v>
      </c>
      <c r="Q410" s="13">
        <v>24756900</v>
      </c>
      <c r="R410" s="13">
        <v>22</v>
      </c>
      <c r="S410" s="13">
        <v>21776100</v>
      </c>
      <c r="T410" s="9">
        <f t="shared" si="51"/>
        <v>2219</v>
      </c>
      <c r="U410" s="9">
        <f t="shared" si="52"/>
        <v>762223300</v>
      </c>
      <c r="V410" s="10">
        <f t="shared" si="53"/>
        <v>0.7323053493641561</v>
      </c>
      <c r="W410" s="11">
        <f t="shared" si="48"/>
        <v>1903</v>
      </c>
      <c r="X410" s="11">
        <f t="shared" si="49"/>
        <v>579956300</v>
      </c>
      <c r="Y410" s="11">
        <f t="shared" si="50"/>
        <v>293315.92222806095</v>
      </c>
      <c r="Z410" s="12">
        <f t="shared" si="54"/>
        <v>0.028569187008583966</v>
      </c>
      <c r="AA410" s="11">
        <v>291790.44619422575</v>
      </c>
      <c r="AB410" s="18">
        <f t="shared" si="55"/>
        <v>0.005227984856021629</v>
      </c>
      <c r="AC410" s="11">
        <v>298747.529538131</v>
      </c>
    </row>
    <row r="411" spans="1:29" ht="12.75">
      <c r="A411" s="4" t="s">
        <v>836</v>
      </c>
      <c r="B411" s="4" t="s">
        <v>837</v>
      </c>
      <c r="C411" s="3" t="s">
        <v>769</v>
      </c>
      <c r="D411" s="13">
        <v>577</v>
      </c>
      <c r="E411" s="13">
        <v>66597800</v>
      </c>
      <c r="F411" s="13">
        <v>8704</v>
      </c>
      <c r="G411" s="13">
        <v>2153129000</v>
      </c>
      <c r="H411" s="13">
        <v>10</v>
      </c>
      <c r="I411" s="13">
        <v>3613000</v>
      </c>
      <c r="J411" s="13">
        <v>29</v>
      </c>
      <c r="K411" s="13">
        <v>153700</v>
      </c>
      <c r="L411" s="13">
        <v>221</v>
      </c>
      <c r="M411" s="13">
        <v>697997500</v>
      </c>
      <c r="N411" s="13">
        <v>164</v>
      </c>
      <c r="O411" s="13">
        <v>492312500</v>
      </c>
      <c r="P411" s="13">
        <v>48</v>
      </c>
      <c r="Q411" s="13">
        <v>170170500</v>
      </c>
      <c r="R411" s="13">
        <v>9</v>
      </c>
      <c r="S411" s="13">
        <v>35514500</v>
      </c>
      <c r="T411" s="9">
        <f t="shared" si="51"/>
        <v>9541</v>
      </c>
      <c r="U411" s="9">
        <f t="shared" si="52"/>
        <v>2921491000</v>
      </c>
      <c r="V411" s="10">
        <f t="shared" si="53"/>
        <v>0.7382333199041174</v>
      </c>
      <c r="W411" s="11">
        <f t="shared" si="48"/>
        <v>8714</v>
      </c>
      <c r="X411" s="11">
        <f t="shared" si="49"/>
        <v>2192256500</v>
      </c>
      <c r="Y411" s="11">
        <f t="shared" si="50"/>
        <v>247503.09846224467</v>
      </c>
      <c r="Z411" s="12">
        <f t="shared" si="54"/>
        <v>0.012156292797068346</v>
      </c>
      <c r="AA411" s="11">
        <v>246709.43352601156</v>
      </c>
      <c r="AB411" s="18">
        <f t="shared" si="55"/>
        <v>0.0032170027910563416</v>
      </c>
      <c r="AC411" s="11">
        <v>253886.57424078742</v>
      </c>
    </row>
    <row r="412" spans="1:29" ht="12.75">
      <c r="A412" s="4" t="s">
        <v>838</v>
      </c>
      <c r="B412" s="4" t="s">
        <v>839</v>
      </c>
      <c r="C412" s="3" t="s">
        <v>769</v>
      </c>
      <c r="D412" s="13">
        <v>465</v>
      </c>
      <c r="E412" s="13">
        <v>38585400</v>
      </c>
      <c r="F412" s="13">
        <v>7769</v>
      </c>
      <c r="G412" s="13">
        <v>1604788500</v>
      </c>
      <c r="H412" s="13">
        <v>15</v>
      </c>
      <c r="I412" s="13">
        <v>4185000</v>
      </c>
      <c r="J412" s="13">
        <v>31</v>
      </c>
      <c r="K412" s="13">
        <v>189300</v>
      </c>
      <c r="L412" s="13">
        <v>457</v>
      </c>
      <c r="M412" s="13">
        <v>394928800</v>
      </c>
      <c r="N412" s="13">
        <v>400</v>
      </c>
      <c r="O412" s="13">
        <v>323329800</v>
      </c>
      <c r="P412" s="13">
        <v>44</v>
      </c>
      <c r="Q412" s="13">
        <v>60664100</v>
      </c>
      <c r="R412" s="13">
        <v>13</v>
      </c>
      <c r="S412" s="13">
        <v>10934900</v>
      </c>
      <c r="T412" s="9">
        <f t="shared" si="51"/>
        <v>8737</v>
      </c>
      <c r="U412" s="9">
        <f t="shared" si="52"/>
        <v>2042677000</v>
      </c>
      <c r="V412" s="10">
        <f t="shared" si="53"/>
        <v>0.7876788645488249</v>
      </c>
      <c r="W412" s="11">
        <f t="shared" si="48"/>
        <v>7784</v>
      </c>
      <c r="X412" s="11">
        <f t="shared" si="49"/>
        <v>1619908400</v>
      </c>
      <c r="Y412" s="11">
        <f t="shared" si="50"/>
        <v>206702.65930113054</v>
      </c>
      <c r="Z412" s="12">
        <f t="shared" si="54"/>
        <v>0.005353220308448178</v>
      </c>
      <c r="AA412" s="11">
        <v>205728.84541124984</v>
      </c>
      <c r="AB412" s="18">
        <f t="shared" si="55"/>
        <v>0.0047334825018535915</v>
      </c>
      <c r="AC412" s="11">
        <v>203906.25881749392</v>
      </c>
    </row>
    <row r="413" spans="1:29" ht="12.75">
      <c r="A413" s="4" t="s">
        <v>840</v>
      </c>
      <c r="B413" s="4" t="s">
        <v>841</v>
      </c>
      <c r="C413" s="3" t="s">
        <v>769</v>
      </c>
      <c r="D413" s="13">
        <v>2</v>
      </c>
      <c r="E413" s="13">
        <v>104800</v>
      </c>
      <c r="F413" s="13">
        <v>292</v>
      </c>
      <c r="G413" s="13">
        <v>76561500</v>
      </c>
      <c r="H413" s="13">
        <v>0</v>
      </c>
      <c r="I413" s="13">
        <v>0</v>
      </c>
      <c r="J413" s="13">
        <v>0</v>
      </c>
      <c r="K413" s="13">
        <v>0</v>
      </c>
      <c r="L413" s="13">
        <v>27</v>
      </c>
      <c r="M413" s="13">
        <v>21012500</v>
      </c>
      <c r="N413" s="13">
        <v>25</v>
      </c>
      <c r="O413" s="13">
        <v>12308900</v>
      </c>
      <c r="P413" s="13">
        <v>0</v>
      </c>
      <c r="Q413" s="13">
        <v>0</v>
      </c>
      <c r="R413" s="13">
        <v>2</v>
      </c>
      <c r="S413" s="13">
        <v>8703600</v>
      </c>
      <c r="T413" s="9">
        <f t="shared" si="51"/>
        <v>321</v>
      </c>
      <c r="U413" s="9">
        <f t="shared" si="52"/>
        <v>97678800</v>
      </c>
      <c r="V413" s="10">
        <f t="shared" si="53"/>
        <v>0.7838087691494982</v>
      </c>
      <c r="W413" s="11">
        <f t="shared" si="48"/>
        <v>292</v>
      </c>
      <c r="X413" s="11">
        <f t="shared" si="49"/>
        <v>85265100</v>
      </c>
      <c r="Y413" s="11">
        <f t="shared" si="50"/>
        <v>262196.91780821915</v>
      </c>
      <c r="Z413" s="12">
        <f t="shared" si="54"/>
        <v>0.08910428875047605</v>
      </c>
      <c r="AA413" s="11">
        <v>87868.83561643836</v>
      </c>
      <c r="AB413" s="18">
        <f t="shared" si="55"/>
        <v>1.9839580320917303</v>
      </c>
      <c r="AC413" s="11">
        <v>87857.19178082192</v>
      </c>
    </row>
    <row r="414" spans="1:29" ht="12.75">
      <c r="A414" s="4" t="s">
        <v>842</v>
      </c>
      <c r="B414" s="4" t="s">
        <v>197</v>
      </c>
      <c r="C414" s="3" t="s">
        <v>769</v>
      </c>
      <c r="D414" s="13">
        <v>460</v>
      </c>
      <c r="E414" s="13">
        <v>31758300</v>
      </c>
      <c r="F414" s="13">
        <v>5561</v>
      </c>
      <c r="G414" s="13">
        <v>1489298800</v>
      </c>
      <c r="H414" s="13">
        <v>221</v>
      </c>
      <c r="I414" s="13">
        <v>66290600</v>
      </c>
      <c r="J414" s="13">
        <v>451</v>
      </c>
      <c r="K414" s="13">
        <v>4286600</v>
      </c>
      <c r="L414" s="13">
        <v>193</v>
      </c>
      <c r="M414" s="13">
        <v>98653500</v>
      </c>
      <c r="N414" s="13">
        <v>166</v>
      </c>
      <c r="O414" s="13">
        <v>53262800</v>
      </c>
      <c r="P414" s="13">
        <v>22</v>
      </c>
      <c r="Q414" s="13">
        <v>24780800</v>
      </c>
      <c r="R414" s="13">
        <v>5</v>
      </c>
      <c r="S414" s="13">
        <v>20609900</v>
      </c>
      <c r="T414" s="9">
        <f t="shared" si="51"/>
        <v>6886</v>
      </c>
      <c r="U414" s="9">
        <f t="shared" si="52"/>
        <v>1690287800</v>
      </c>
      <c r="V414" s="10">
        <f t="shared" si="53"/>
        <v>0.9203103755466968</v>
      </c>
      <c r="W414" s="11">
        <f t="shared" si="48"/>
        <v>5782</v>
      </c>
      <c r="X414" s="11">
        <f t="shared" si="49"/>
        <v>1576199300</v>
      </c>
      <c r="Y414" s="11">
        <f t="shared" si="50"/>
        <v>269040.0207540643</v>
      </c>
      <c r="Z414" s="12">
        <f t="shared" si="54"/>
        <v>0.012193130660944249</v>
      </c>
      <c r="AA414" s="11">
        <v>266045.38313841855</v>
      </c>
      <c r="AB414" s="18">
        <f t="shared" si="55"/>
        <v>0.011256115705972295</v>
      </c>
      <c r="AC414" s="11">
        <v>241711.7089678511</v>
      </c>
    </row>
    <row r="415" spans="1:29" ht="12.75">
      <c r="A415" s="4" t="s">
        <v>843</v>
      </c>
      <c r="B415" s="4" t="s">
        <v>844</v>
      </c>
      <c r="C415" s="3" t="s">
        <v>769</v>
      </c>
      <c r="D415" s="13">
        <v>55</v>
      </c>
      <c r="E415" s="13">
        <v>3949500</v>
      </c>
      <c r="F415" s="13">
        <v>1688</v>
      </c>
      <c r="G415" s="13">
        <v>235960300</v>
      </c>
      <c r="H415" s="13">
        <v>1</v>
      </c>
      <c r="I415" s="13">
        <v>146900</v>
      </c>
      <c r="J415" s="13">
        <v>2</v>
      </c>
      <c r="K415" s="13">
        <v>2500</v>
      </c>
      <c r="L415" s="13">
        <v>103</v>
      </c>
      <c r="M415" s="13">
        <v>107437100</v>
      </c>
      <c r="N415" s="13">
        <v>78</v>
      </c>
      <c r="O415" s="13">
        <v>57911700</v>
      </c>
      <c r="P415" s="13">
        <v>10</v>
      </c>
      <c r="Q415" s="13">
        <v>28603100</v>
      </c>
      <c r="R415" s="13">
        <v>15</v>
      </c>
      <c r="S415" s="13">
        <v>20922300</v>
      </c>
      <c r="T415" s="9">
        <f t="shared" si="51"/>
        <v>1849</v>
      </c>
      <c r="U415" s="9">
        <f t="shared" si="52"/>
        <v>347496300</v>
      </c>
      <c r="V415" s="10">
        <f t="shared" si="53"/>
        <v>0.6794524143134761</v>
      </c>
      <c r="W415" s="11">
        <f t="shared" si="48"/>
        <v>1689</v>
      </c>
      <c r="X415" s="11">
        <f t="shared" si="49"/>
        <v>257029500</v>
      </c>
      <c r="Y415" s="11">
        <f t="shared" si="50"/>
        <v>139791.1190053286</v>
      </c>
      <c r="Z415" s="12">
        <f t="shared" si="54"/>
        <v>0.060208698624992556</v>
      </c>
      <c r="AA415" s="11">
        <v>139686.4175563464</v>
      </c>
      <c r="AB415" s="18">
        <f t="shared" si="55"/>
        <v>0.0007495463826321476</v>
      </c>
      <c r="AC415" s="11">
        <v>138102.98507462686</v>
      </c>
    </row>
    <row r="416" spans="1:29" ht="12.75">
      <c r="A416" s="4" t="s">
        <v>845</v>
      </c>
      <c r="B416" s="4" t="s">
        <v>846</v>
      </c>
      <c r="C416" s="3" t="s">
        <v>847</v>
      </c>
      <c r="D416" s="13">
        <v>81</v>
      </c>
      <c r="E416" s="13">
        <v>45548100</v>
      </c>
      <c r="F416" s="13">
        <v>1155</v>
      </c>
      <c r="G416" s="13">
        <v>956864600</v>
      </c>
      <c r="H416" s="13">
        <v>0</v>
      </c>
      <c r="I416" s="13">
        <v>0</v>
      </c>
      <c r="J416" s="13">
        <v>0</v>
      </c>
      <c r="K416" s="13">
        <v>0</v>
      </c>
      <c r="L416" s="13">
        <v>51</v>
      </c>
      <c r="M416" s="13">
        <v>47121900</v>
      </c>
      <c r="N416" s="13">
        <v>47</v>
      </c>
      <c r="O416" s="13">
        <v>43182900</v>
      </c>
      <c r="P416" s="13">
        <v>0</v>
      </c>
      <c r="Q416" s="13">
        <v>0</v>
      </c>
      <c r="R416" s="13">
        <v>4</v>
      </c>
      <c r="S416" s="13">
        <v>3939000</v>
      </c>
      <c r="T416" s="9">
        <f t="shared" si="51"/>
        <v>1287</v>
      </c>
      <c r="U416" s="9">
        <f t="shared" si="52"/>
        <v>1049534600</v>
      </c>
      <c r="V416" s="10">
        <f t="shared" si="53"/>
        <v>0.9117037208682782</v>
      </c>
      <c r="W416" s="11">
        <f t="shared" si="48"/>
        <v>1155</v>
      </c>
      <c r="X416" s="11">
        <f t="shared" si="49"/>
        <v>960803600</v>
      </c>
      <c r="Y416" s="11">
        <f t="shared" si="50"/>
        <v>828454.1991341992</v>
      </c>
      <c r="Z416" s="12">
        <f t="shared" si="54"/>
        <v>0.0037530920848154983</v>
      </c>
      <c r="AA416" s="11">
        <v>703939.8950131234</v>
      </c>
      <c r="AB416" s="18">
        <f t="shared" si="55"/>
        <v>0.17688201081252042</v>
      </c>
      <c r="AC416" s="11">
        <v>701828.0243690165</v>
      </c>
    </row>
    <row r="417" spans="1:29" ht="12.75">
      <c r="A417" s="4" t="s">
        <v>848</v>
      </c>
      <c r="B417" s="4" t="s">
        <v>849</v>
      </c>
      <c r="C417" s="3" t="s">
        <v>847</v>
      </c>
      <c r="D417" s="13">
        <v>49</v>
      </c>
      <c r="E417" s="13">
        <v>15186400</v>
      </c>
      <c r="F417" s="13">
        <v>949</v>
      </c>
      <c r="G417" s="13">
        <v>872706000</v>
      </c>
      <c r="H417" s="13">
        <v>0</v>
      </c>
      <c r="I417" s="13">
        <v>0</v>
      </c>
      <c r="J417" s="13">
        <v>0</v>
      </c>
      <c r="K417" s="13">
        <v>0</v>
      </c>
      <c r="L417" s="13">
        <v>50</v>
      </c>
      <c r="M417" s="13">
        <v>50177300</v>
      </c>
      <c r="N417" s="13">
        <v>49</v>
      </c>
      <c r="O417" s="13">
        <v>49624000</v>
      </c>
      <c r="P417" s="13">
        <v>0</v>
      </c>
      <c r="Q417" s="13">
        <v>0</v>
      </c>
      <c r="R417" s="13">
        <v>1</v>
      </c>
      <c r="S417" s="13">
        <v>553300</v>
      </c>
      <c r="T417" s="9">
        <f t="shared" si="51"/>
        <v>1048</v>
      </c>
      <c r="U417" s="9">
        <f t="shared" si="52"/>
        <v>938069700</v>
      </c>
      <c r="V417" s="10">
        <f t="shared" si="53"/>
        <v>0.930321062496742</v>
      </c>
      <c r="W417" s="11">
        <f t="shared" si="48"/>
        <v>949</v>
      </c>
      <c r="X417" s="11">
        <f t="shared" si="49"/>
        <v>873259300</v>
      </c>
      <c r="Y417" s="11">
        <f t="shared" si="50"/>
        <v>919605.9009483667</v>
      </c>
      <c r="Z417" s="12">
        <f t="shared" si="54"/>
        <v>0.0005898282398418796</v>
      </c>
      <c r="AA417" s="11">
        <v>912124.7899159663</v>
      </c>
      <c r="AB417" s="18">
        <f t="shared" si="55"/>
        <v>0.00820185035546466</v>
      </c>
      <c r="AC417" s="11">
        <v>908356.7226890756</v>
      </c>
    </row>
    <row r="418" spans="1:29" ht="12.75">
      <c r="A418" s="4" t="s">
        <v>850</v>
      </c>
      <c r="B418" s="4" t="s">
        <v>851</v>
      </c>
      <c r="C418" s="3" t="s">
        <v>847</v>
      </c>
      <c r="D418" s="13">
        <v>366</v>
      </c>
      <c r="E418" s="13">
        <v>72163500</v>
      </c>
      <c r="F418" s="13">
        <v>2159</v>
      </c>
      <c r="G418" s="13">
        <v>1405202700</v>
      </c>
      <c r="H418" s="13">
        <v>0</v>
      </c>
      <c r="I418" s="13">
        <v>0</v>
      </c>
      <c r="J418" s="13">
        <v>0</v>
      </c>
      <c r="K418" s="13">
        <v>0</v>
      </c>
      <c r="L418" s="13">
        <v>126</v>
      </c>
      <c r="M418" s="13">
        <v>122929392</v>
      </c>
      <c r="N418" s="13">
        <v>114</v>
      </c>
      <c r="O418" s="13">
        <v>109041292</v>
      </c>
      <c r="P418" s="13">
        <v>0</v>
      </c>
      <c r="Q418" s="13">
        <v>0</v>
      </c>
      <c r="R418" s="13">
        <v>12</v>
      </c>
      <c r="S418" s="13">
        <v>13888100</v>
      </c>
      <c r="T418" s="9">
        <f t="shared" si="51"/>
        <v>2651</v>
      </c>
      <c r="U418" s="9">
        <f t="shared" si="52"/>
        <v>1600295592</v>
      </c>
      <c r="V418" s="10">
        <f t="shared" si="53"/>
        <v>0.878089464861814</v>
      </c>
      <c r="W418" s="11">
        <f t="shared" si="48"/>
        <v>2159</v>
      </c>
      <c r="X418" s="11">
        <f t="shared" si="49"/>
        <v>1419090800</v>
      </c>
      <c r="Y418" s="11">
        <f t="shared" si="50"/>
        <v>650858.1287633163</v>
      </c>
      <c r="Z418" s="12">
        <f t="shared" si="54"/>
        <v>0.008678459198055455</v>
      </c>
      <c r="AA418" s="11">
        <v>647552.3047977423</v>
      </c>
      <c r="AB418" s="18">
        <f t="shared" si="55"/>
        <v>0.005105107249377454</v>
      </c>
      <c r="AC418" s="11">
        <v>649387.6525821596</v>
      </c>
    </row>
    <row r="419" spans="1:29" ht="12.75">
      <c r="A419" s="4" t="s">
        <v>852</v>
      </c>
      <c r="B419" s="4" t="s">
        <v>853</v>
      </c>
      <c r="C419" s="3" t="s">
        <v>847</v>
      </c>
      <c r="D419" s="13">
        <v>386</v>
      </c>
      <c r="E419" s="13">
        <v>5478900</v>
      </c>
      <c r="F419" s="13">
        <v>3666</v>
      </c>
      <c r="G419" s="13">
        <v>390586200</v>
      </c>
      <c r="H419" s="13">
        <v>0</v>
      </c>
      <c r="I419" s="13">
        <v>0</v>
      </c>
      <c r="J419" s="13">
        <v>0</v>
      </c>
      <c r="K419" s="13">
        <v>0</v>
      </c>
      <c r="L419" s="13">
        <v>80</v>
      </c>
      <c r="M419" s="13">
        <v>16237100</v>
      </c>
      <c r="N419" s="13">
        <v>75</v>
      </c>
      <c r="O419" s="13">
        <v>15468300</v>
      </c>
      <c r="P419" s="13">
        <v>1</v>
      </c>
      <c r="Q419" s="13">
        <v>125300</v>
      </c>
      <c r="R419" s="13">
        <v>4</v>
      </c>
      <c r="S419" s="13">
        <v>643500</v>
      </c>
      <c r="T419" s="9">
        <f t="shared" si="51"/>
        <v>4132</v>
      </c>
      <c r="U419" s="9">
        <f t="shared" si="52"/>
        <v>412302200</v>
      </c>
      <c r="V419" s="10">
        <f t="shared" si="53"/>
        <v>0.9473298954019649</v>
      </c>
      <c r="W419" s="11">
        <f t="shared" si="48"/>
        <v>3666</v>
      </c>
      <c r="X419" s="11">
        <f t="shared" si="49"/>
        <v>391229700</v>
      </c>
      <c r="Y419" s="11">
        <f t="shared" si="50"/>
        <v>106542.88052373158</v>
      </c>
      <c r="Z419" s="12">
        <f t="shared" si="54"/>
        <v>0.001560748402506705</v>
      </c>
      <c r="AA419" s="11">
        <v>105553.44638949672</v>
      </c>
      <c r="AB419" s="18">
        <f t="shared" si="55"/>
        <v>0.009373773837604593</v>
      </c>
      <c r="AC419" s="11">
        <v>104735.68088033012</v>
      </c>
    </row>
    <row r="420" spans="1:29" ht="12.75">
      <c r="A420" s="4" t="s">
        <v>854</v>
      </c>
      <c r="B420" s="4" t="s">
        <v>855</v>
      </c>
      <c r="C420" s="3" t="s">
        <v>847</v>
      </c>
      <c r="D420" s="13">
        <v>3588</v>
      </c>
      <c r="E420" s="13">
        <v>50968900</v>
      </c>
      <c r="F420" s="13">
        <v>22579</v>
      </c>
      <c r="G420" s="13">
        <v>2421249640</v>
      </c>
      <c r="H420" s="13">
        <v>2</v>
      </c>
      <c r="I420" s="13">
        <v>270800</v>
      </c>
      <c r="J420" s="13">
        <v>3</v>
      </c>
      <c r="K420" s="13">
        <v>21500</v>
      </c>
      <c r="L420" s="13">
        <v>226</v>
      </c>
      <c r="M420" s="13">
        <v>153051800</v>
      </c>
      <c r="N420" s="13">
        <v>197</v>
      </c>
      <c r="O420" s="13">
        <v>116946700</v>
      </c>
      <c r="P420" s="13">
        <v>20</v>
      </c>
      <c r="Q420" s="13">
        <v>11358700</v>
      </c>
      <c r="R420" s="13">
        <v>9</v>
      </c>
      <c r="S420" s="13">
        <v>24746400</v>
      </c>
      <c r="T420" s="9">
        <f t="shared" si="51"/>
        <v>26398</v>
      </c>
      <c r="U420" s="9">
        <f t="shared" si="52"/>
        <v>2625562640</v>
      </c>
      <c r="V420" s="10">
        <f t="shared" si="53"/>
        <v>0.9222862951767169</v>
      </c>
      <c r="W420" s="11">
        <f t="shared" si="48"/>
        <v>22581</v>
      </c>
      <c r="X420" s="11">
        <f t="shared" si="49"/>
        <v>2446266840</v>
      </c>
      <c r="Y420" s="11">
        <f t="shared" si="50"/>
        <v>107237.07718878704</v>
      </c>
      <c r="Z420" s="12">
        <f t="shared" si="54"/>
        <v>0.009425179815934614</v>
      </c>
      <c r="AA420" s="11">
        <v>106509.77960453232</v>
      </c>
      <c r="AB420" s="18">
        <f t="shared" si="55"/>
        <v>0.006828458259468297</v>
      </c>
      <c r="AC420" s="11">
        <v>105508.92102087337</v>
      </c>
    </row>
    <row r="421" spans="1:29" ht="12.75">
      <c r="A421" s="4" t="s">
        <v>856</v>
      </c>
      <c r="B421" s="4" t="s">
        <v>857</v>
      </c>
      <c r="C421" s="3" t="s">
        <v>847</v>
      </c>
      <c r="D421" s="13">
        <v>1462</v>
      </c>
      <c r="E421" s="13">
        <v>76456000</v>
      </c>
      <c r="F421" s="13">
        <v>30406</v>
      </c>
      <c r="G421" s="13">
        <v>4039070400</v>
      </c>
      <c r="H421" s="13">
        <v>1</v>
      </c>
      <c r="I421" s="13">
        <v>95900</v>
      </c>
      <c r="J421" s="13">
        <v>0</v>
      </c>
      <c r="K421" s="13">
        <v>0</v>
      </c>
      <c r="L421" s="13">
        <v>746</v>
      </c>
      <c r="M421" s="13">
        <v>539855200</v>
      </c>
      <c r="N421" s="13">
        <v>710</v>
      </c>
      <c r="O421" s="13">
        <v>476404900</v>
      </c>
      <c r="P421" s="13">
        <v>22</v>
      </c>
      <c r="Q421" s="13">
        <v>8978700</v>
      </c>
      <c r="R421" s="13">
        <v>14</v>
      </c>
      <c r="S421" s="13">
        <v>54471600</v>
      </c>
      <c r="T421" s="9">
        <f t="shared" si="51"/>
        <v>32615</v>
      </c>
      <c r="U421" s="9">
        <f t="shared" si="52"/>
        <v>4655477500</v>
      </c>
      <c r="V421" s="10">
        <f t="shared" si="53"/>
        <v>0.8676158997653839</v>
      </c>
      <c r="W421" s="11">
        <f t="shared" si="48"/>
        <v>30407</v>
      </c>
      <c r="X421" s="11">
        <f t="shared" si="49"/>
        <v>4093637900</v>
      </c>
      <c r="Y421" s="11">
        <f t="shared" si="50"/>
        <v>132836.72509619495</v>
      </c>
      <c r="Z421" s="12">
        <f t="shared" si="54"/>
        <v>0.011700539847953297</v>
      </c>
      <c r="AA421" s="11">
        <v>132091.17666446936</v>
      </c>
      <c r="AB421" s="18">
        <f t="shared" si="55"/>
        <v>0.005644195551527193</v>
      </c>
      <c r="AC421" s="11">
        <v>131440.2171043949</v>
      </c>
    </row>
    <row r="422" spans="1:29" ht="12.75">
      <c r="A422" s="4" t="s">
        <v>858</v>
      </c>
      <c r="B422" s="4" t="s">
        <v>1160</v>
      </c>
      <c r="C422" s="3" t="s">
        <v>847</v>
      </c>
      <c r="D422" s="13">
        <v>1739</v>
      </c>
      <c r="E422" s="13">
        <v>138959000</v>
      </c>
      <c r="F422" s="13">
        <v>37763</v>
      </c>
      <c r="G422" s="13">
        <v>5153304900</v>
      </c>
      <c r="H422" s="13">
        <v>15</v>
      </c>
      <c r="I422" s="13">
        <v>2526500</v>
      </c>
      <c r="J422" s="13">
        <v>21</v>
      </c>
      <c r="K422" s="13">
        <v>87900</v>
      </c>
      <c r="L422" s="13">
        <v>1593</v>
      </c>
      <c r="M422" s="13">
        <v>1050130000</v>
      </c>
      <c r="N422" s="13">
        <v>1512</v>
      </c>
      <c r="O422" s="13">
        <v>902676500</v>
      </c>
      <c r="P422" s="13">
        <v>45</v>
      </c>
      <c r="Q422" s="13">
        <v>55606300</v>
      </c>
      <c r="R422" s="13">
        <v>36</v>
      </c>
      <c r="S422" s="13">
        <v>91847200</v>
      </c>
      <c r="T422" s="9">
        <f t="shared" si="51"/>
        <v>41131</v>
      </c>
      <c r="U422" s="9">
        <f t="shared" si="52"/>
        <v>6345008300</v>
      </c>
      <c r="V422" s="10">
        <f t="shared" si="53"/>
        <v>0.8125807179795178</v>
      </c>
      <c r="W422" s="11">
        <f t="shared" si="48"/>
        <v>37778</v>
      </c>
      <c r="X422" s="11">
        <f t="shared" si="49"/>
        <v>5247678600</v>
      </c>
      <c r="Y422" s="11">
        <f t="shared" si="50"/>
        <v>136477.08719360473</v>
      </c>
      <c r="Z422" s="12">
        <f t="shared" si="54"/>
        <v>0.014475505099024063</v>
      </c>
      <c r="AA422" s="11">
        <v>135166.74002969876</v>
      </c>
      <c r="AB422" s="18">
        <f t="shared" si="55"/>
        <v>0.009694301746258458</v>
      </c>
      <c r="AC422" s="11">
        <v>133329.4425040659</v>
      </c>
    </row>
    <row r="423" spans="1:29" ht="12.75">
      <c r="A423" s="4" t="s">
        <v>859</v>
      </c>
      <c r="B423" s="4" t="s">
        <v>860</v>
      </c>
      <c r="C423" s="3" t="s">
        <v>847</v>
      </c>
      <c r="D423" s="13">
        <v>381</v>
      </c>
      <c r="E423" s="13">
        <v>46129200</v>
      </c>
      <c r="F423" s="13">
        <v>652</v>
      </c>
      <c r="G423" s="13">
        <v>187393700</v>
      </c>
      <c r="H423" s="13">
        <v>1</v>
      </c>
      <c r="I423" s="13">
        <v>265300</v>
      </c>
      <c r="J423" s="13">
        <v>16</v>
      </c>
      <c r="K423" s="13">
        <v>39700</v>
      </c>
      <c r="L423" s="13">
        <v>76</v>
      </c>
      <c r="M423" s="13">
        <v>37527100</v>
      </c>
      <c r="N423" s="13">
        <v>71</v>
      </c>
      <c r="O423" s="13">
        <v>33122600</v>
      </c>
      <c r="P423" s="13">
        <v>4</v>
      </c>
      <c r="Q423" s="13">
        <v>3967600</v>
      </c>
      <c r="R423" s="13">
        <v>1</v>
      </c>
      <c r="S423" s="13">
        <v>436900</v>
      </c>
      <c r="T423" s="9">
        <f t="shared" si="51"/>
        <v>1126</v>
      </c>
      <c r="U423" s="9">
        <f t="shared" si="52"/>
        <v>271355000</v>
      </c>
      <c r="V423" s="10">
        <f t="shared" si="53"/>
        <v>0.6915627130511691</v>
      </c>
      <c r="W423" s="11">
        <f t="shared" si="48"/>
        <v>653</v>
      </c>
      <c r="X423" s="11">
        <f t="shared" si="49"/>
        <v>188095900</v>
      </c>
      <c r="Y423" s="11">
        <f t="shared" si="50"/>
        <v>287379.78560490045</v>
      </c>
      <c r="Z423" s="12">
        <f t="shared" si="54"/>
        <v>0.0016100679921136518</v>
      </c>
      <c r="AA423" s="11">
        <v>106921.12676056338</v>
      </c>
      <c r="AB423" s="18">
        <f t="shared" si="55"/>
        <v>1.6877736356861623</v>
      </c>
      <c r="AC423" s="11">
        <v>102358.64197530864</v>
      </c>
    </row>
    <row r="424" spans="1:29" ht="12.75">
      <c r="A424" s="4" t="s">
        <v>861</v>
      </c>
      <c r="B424" s="4" t="s">
        <v>862</v>
      </c>
      <c r="C424" s="3" t="s">
        <v>847</v>
      </c>
      <c r="D424" s="13">
        <v>53</v>
      </c>
      <c r="E424" s="13">
        <v>34426500</v>
      </c>
      <c r="F424" s="13">
        <v>1175</v>
      </c>
      <c r="G424" s="13">
        <v>1306845100</v>
      </c>
      <c r="H424" s="13">
        <v>0</v>
      </c>
      <c r="I424" s="13">
        <v>0</v>
      </c>
      <c r="J424" s="13">
        <v>0</v>
      </c>
      <c r="K424" s="13">
        <v>0</v>
      </c>
      <c r="L424" s="13">
        <v>25</v>
      </c>
      <c r="M424" s="13">
        <v>14837400</v>
      </c>
      <c r="N424" s="13">
        <v>25</v>
      </c>
      <c r="O424" s="13">
        <v>14837400</v>
      </c>
      <c r="P424" s="13">
        <v>0</v>
      </c>
      <c r="Q424" s="13">
        <v>0</v>
      </c>
      <c r="R424" s="13">
        <v>0</v>
      </c>
      <c r="S424" s="13">
        <v>0</v>
      </c>
      <c r="T424" s="9">
        <f t="shared" si="51"/>
        <v>1253</v>
      </c>
      <c r="U424" s="9">
        <f t="shared" si="52"/>
        <v>1356109000</v>
      </c>
      <c r="V424" s="10">
        <f t="shared" si="53"/>
        <v>0.9636726103875131</v>
      </c>
      <c r="W424" s="11">
        <f t="shared" si="48"/>
        <v>1175</v>
      </c>
      <c r="X424" s="11">
        <f t="shared" si="49"/>
        <v>1306845100</v>
      </c>
      <c r="Y424" s="11">
        <f t="shared" si="50"/>
        <v>1112208.5957446808</v>
      </c>
      <c r="Z424" s="12">
        <f t="shared" si="54"/>
        <v>0</v>
      </c>
      <c r="AA424" s="11">
        <v>856686.850921273</v>
      </c>
      <c r="AB424" s="18">
        <f t="shared" si="55"/>
        <v>0.29826738270655395</v>
      </c>
      <c r="AC424" s="11">
        <v>858471.9798657718</v>
      </c>
    </row>
    <row r="425" spans="1:29" ht="12.75">
      <c r="A425" s="4" t="s">
        <v>863</v>
      </c>
      <c r="B425" s="4" t="s">
        <v>864</v>
      </c>
      <c r="C425" s="3" t="s">
        <v>847</v>
      </c>
      <c r="D425" s="13">
        <v>70</v>
      </c>
      <c r="E425" s="13">
        <v>14113600</v>
      </c>
      <c r="F425" s="13">
        <v>801</v>
      </c>
      <c r="G425" s="13">
        <v>304746000</v>
      </c>
      <c r="H425" s="13">
        <v>0</v>
      </c>
      <c r="I425" s="13">
        <v>0</v>
      </c>
      <c r="J425" s="13">
        <v>0</v>
      </c>
      <c r="K425" s="13">
        <v>0</v>
      </c>
      <c r="L425" s="13">
        <v>31</v>
      </c>
      <c r="M425" s="13">
        <v>23211100</v>
      </c>
      <c r="N425" s="13">
        <v>30</v>
      </c>
      <c r="O425" s="13">
        <v>22721800</v>
      </c>
      <c r="P425" s="13">
        <v>0</v>
      </c>
      <c r="Q425" s="13">
        <v>0</v>
      </c>
      <c r="R425" s="13">
        <v>1</v>
      </c>
      <c r="S425" s="13">
        <v>489300</v>
      </c>
      <c r="T425" s="9">
        <f t="shared" si="51"/>
        <v>902</v>
      </c>
      <c r="U425" s="9">
        <f t="shared" si="52"/>
        <v>342070700</v>
      </c>
      <c r="V425" s="10">
        <f t="shared" si="53"/>
        <v>0.8908860068985739</v>
      </c>
      <c r="W425" s="11">
        <f t="shared" si="48"/>
        <v>801</v>
      </c>
      <c r="X425" s="11">
        <f t="shared" si="49"/>
        <v>305235300</v>
      </c>
      <c r="Y425" s="11">
        <f t="shared" si="50"/>
        <v>380456.92883895134</v>
      </c>
      <c r="Z425" s="12">
        <f t="shared" si="54"/>
        <v>0.0014304060534854343</v>
      </c>
      <c r="AA425" s="11">
        <v>383065.2605459057</v>
      </c>
      <c r="AB425" s="18">
        <f t="shared" si="55"/>
        <v>-0.00680910532904292</v>
      </c>
      <c r="AC425" s="11">
        <v>143824.93796526056</v>
      </c>
    </row>
    <row r="426" spans="1:29" ht="12.75">
      <c r="A426" s="4" t="s">
        <v>865</v>
      </c>
      <c r="B426" s="4" t="s">
        <v>866</v>
      </c>
      <c r="C426" s="3" t="s">
        <v>847</v>
      </c>
      <c r="D426" s="13">
        <v>3237</v>
      </c>
      <c r="E426" s="13">
        <v>106426550</v>
      </c>
      <c r="F426" s="13">
        <v>15986</v>
      </c>
      <c r="G426" s="13">
        <v>2404800500</v>
      </c>
      <c r="H426" s="13">
        <v>72</v>
      </c>
      <c r="I426" s="13">
        <v>12514100</v>
      </c>
      <c r="J426" s="13">
        <v>103</v>
      </c>
      <c r="K426" s="13">
        <v>655600</v>
      </c>
      <c r="L426" s="13">
        <v>277</v>
      </c>
      <c r="M426" s="13">
        <v>298483800</v>
      </c>
      <c r="N426" s="13">
        <v>214</v>
      </c>
      <c r="O426" s="13">
        <v>249459500</v>
      </c>
      <c r="P426" s="13">
        <v>53</v>
      </c>
      <c r="Q426" s="13">
        <v>18171200</v>
      </c>
      <c r="R426" s="13">
        <v>10</v>
      </c>
      <c r="S426" s="13">
        <v>30853100</v>
      </c>
      <c r="T426" s="9">
        <f t="shared" si="51"/>
        <v>19675</v>
      </c>
      <c r="U426" s="9">
        <f t="shared" si="52"/>
        <v>2822880550</v>
      </c>
      <c r="V426" s="10">
        <f t="shared" si="53"/>
        <v>0.8563290430408046</v>
      </c>
      <c r="W426" s="11">
        <f t="shared" si="48"/>
        <v>16058</v>
      </c>
      <c r="X426" s="11">
        <f t="shared" si="49"/>
        <v>2448167700</v>
      </c>
      <c r="Y426" s="11">
        <f t="shared" si="50"/>
        <v>150536.46780420974</v>
      </c>
      <c r="Z426" s="12">
        <f t="shared" si="54"/>
        <v>0.010929651274121394</v>
      </c>
      <c r="AA426" s="11">
        <v>147459.00997847778</v>
      </c>
      <c r="AB426" s="18">
        <f t="shared" si="55"/>
        <v>0.020869920571019152</v>
      </c>
      <c r="AC426" s="11">
        <v>143329.99526354964</v>
      </c>
    </row>
    <row r="427" spans="1:29" ht="12.75">
      <c r="A427" s="4" t="s">
        <v>867</v>
      </c>
      <c r="B427" s="4" t="s">
        <v>868</v>
      </c>
      <c r="C427" s="3" t="s">
        <v>847</v>
      </c>
      <c r="D427" s="13">
        <v>4407</v>
      </c>
      <c r="E427" s="13">
        <v>43873700</v>
      </c>
      <c r="F427" s="13">
        <v>11185</v>
      </c>
      <c r="G427" s="13">
        <v>1480007500</v>
      </c>
      <c r="H427" s="13">
        <v>8</v>
      </c>
      <c r="I427" s="13">
        <v>1604500</v>
      </c>
      <c r="J427" s="13">
        <v>11</v>
      </c>
      <c r="K427" s="13">
        <v>848500</v>
      </c>
      <c r="L427" s="13">
        <v>292</v>
      </c>
      <c r="M427" s="13">
        <v>191251300</v>
      </c>
      <c r="N427" s="13">
        <v>252</v>
      </c>
      <c r="O427" s="13">
        <v>124644200</v>
      </c>
      <c r="P427" s="13">
        <v>39</v>
      </c>
      <c r="Q427" s="13">
        <v>65312100</v>
      </c>
      <c r="R427" s="13">
        <v>1</v>
      </c>
      <c r="S427" s="13">
        <v>1295000</v>
      </c>
      <c r="T427" s="9">
        <f t="shared" si="51"/>
        <v>15903</v>
      </c>
      <c r="U427" s="9">
        <f t="shared" si="52"/>
        <v>1717585500</v>
      </c>
      <c r="V427" s="10">
        <f t="shared" si="53"/>
        <v>0.8626132439986248</v>
      </c>
      <c r="W427" s="11">
        <f t="shared" si="48"/>
        <v>11193</v>
      </c>
      <c r="X427" s="11">
        <f t="shared" si="49"/>
        <v>1482907000</v>
      </c>
      <c r="Y427" s="11">
        <f t="shared" si="50"/>
        <v>132369.5166621996</v>
      </c>
      <c r="Z427" s="12">
        <f t="shared" si="54"/>
        <v>0.0007539653775605348</v>
      </c>
      <c r="AA427" s="11">
        <v>130592.77227722772</v>
      </c>
      <c r="AB427" s="18">
        <f t="shared" si="55"/>
        <v>0.01360522756343772</v>
      </c>
      <c r="AC427" s="11">
        <v>128986.00725952812</v>
      </c>
    </row>
    <row r="428" spans="1:29" ht="12.75">
      <c r="A428" s="4" t="s">
        <v>869</v>
      </c>
      <c r="B428" s="4" t="s">
        <v>870</v>
      </c>
      <c r="C428" s="3" t="s">
        <v>847</v>
      </c>
      <c r="D428" s="13">
        <v>45</v>
      </c>
      <c r="E428" s="13">
        <v>3766100</v>
      </c>
      <c r="F428" s="13">
        <v>687</v>
      </c>
      <c r="G428" s="13">
        <v>150709900</v>
      </c>
      <c r="H428" s="13">
        <v>0</v>
      </c>
      <c r="I428" s="13">
        <v>0</v>
      </c>
      <c r="J428" s="13">
        <v>0</v>
      </c>
      <c r="K428" s="13">
        <v>0</v>
      </c>
      <c r="L428" s="13">
        <v>61</v>
      </c>
      <c r="M428" s="13">
        <v>29743800</v>
      </c>
      <c r="N428" s="13">
        <v>59</v>
      </c>
      <c r="O428" s="13">
        <v>29174800</v>
      </c>
      <c r="P428" s="13">
        <v>0</v>
      </c>
      <c r="Q428" s="13">
        <v>0</v>
      </c>
      <c r="R428" s="13">
        <v>2</v>
      </c>
      <c r="S428" s="13">
        <v>569000</v>
      </c>
      <c r="T428" s="9">
        <f t="shared" si="51"/>
        <v>793</v>
      </c>
      <c r="U428" s="9">
        <f t="shared" si="52"/>
        <v>184219800</v>
      </c>
      <c r="V428" s="10">
        <f t="shared" si="53"/>
        <v>0.8180982717384342</v>
      </c>
      <c r="W428" s="11">
        <f t="shared" si="48"/>
        <v>687</v>
      </c>
      <c r="X428" s="11">
        <f t="shared" si="49"/>
        <v>151278900</v>
      </c>
      <c r="Y428" s="11">
        <f t="shared" si="50"/>
        <v>219373.94468704512</v>
      </c>
      <c r="Z428" s="12">
        <f t="shared" si="54"/>
        <v>0.003088701648791281</v>
      </c>
      <c r="AA428" s="11">
        <v>81302.92397660819</v>
      </c>
      <c r="AB428" s="18">
        <f t="shared" si="55"/>
        <v>1.6982294603594033</v>
      </c>
      <c r="AC428" s="11">
        <v>80865.93567251462</v>
      </c>
    </row>
    <row r="429" spans="1:29" ht="12.75">
      <c r="A429" s="4" t="s">
        <v>871</v>
      </c>
      <c r="B429" s="4" t="s">
        <v>872</v>
      </c>
      <c r="C429" s="3" t="s">
        <v>847</v>
      </c>
      <c r="D429" s="13">
        <v>3688</v>
      </c>
      <c r="E429" s="13">
        <v>484032600</v>
      </c>
      <c r="F429" s="13">
        <v>18350</v>
      </c>
      <c r="G429" s="13">
        <v>5351184600</v>
      </c>
      <c r="H429" s="13">
        <v>14</v>
      </c>
      <c r="I429" s="13">
        <v>6375000</v>
      </c>
      <c r="J429" s="13">
        <v>26</v>
      </c>
      <c r="K429" s="13">
        <v>53400</v>
      </c>
      <c r="L429" s="13">
        <v>812</v>
      </c>
      <c r="M429" s="13">
        <v>1679166700</v>
      </c>
      <c r="N429" s="13">
        <v>540</v>
      </c>
      <c r="O429" s="13">
        <v>732269400</v>
      </c>
      <c r="P429" s="13">
        <v>179</v>
      </c>
      <c r="Q429" s="13">
        <v>599638000</v>
      </c>
      <c r="R429" s="13">
        <v>93</v>
      </c>
      <c r="S429" s="13">
        <v>347259300</v>
      </c>
      <c r="T429" s="9">
        <f t="shared" si="51"/>
        <v>22890</v>
      </c>
      <c r="U429" s="9">
        <f t="shared" si="52"/>
        <v>7520812300</v>
      </c>
      <c r="V429" s="10">
        <f t="shared" si="53"/>
        <v>0.7123644875434533</v>
      </c>
      <c r="W429" s="11">
        <f t="shared" si="48"/>
        <v>18364</v>
      </c>
      <c r="X429" s="11">
        <f t="shared" si="49"/>
        <v>5704818900</v>
      </c>
      <c r="Y429" s="11">
        <f t="shared" si="50"/>
        <v>291742.5179699412</v>
      </c>
      <c r="Z429" s="12">
        <f t="shared" si="54"/>
        <v>0.046173110848677874</v>
      </c>
      <c r="AA429" s="11">
        <v>111809.93964009703</v>
      </c>
      <c r="AB429" s="18">
        <f t="shared" si="55"/>
        <v>1.6092717598187232</v>
      </c>
      <c r="AC429" s="11">
        <v>109291.68903867024</v>
      </c>
    </row>
    <row r="430" spans="1:29" ht="12.75">
      <c r="A430" s="4" t="s">
        <v>873</v>
      </c>
      <c r="B430" s="4" t="s">
        <v>874</v>
      </c>
      <c r="C430" s="3" t="s">
        <v>847</v>
      </c>
      <c r="D430" s="13">
        <v>72</v>
      </c>
      <c r="E430" s="13">
        <v>37469400</v>
      </c>
      <c r="F430" s="13">
        <v>2497</v>
      </c>
      <c r="G430" s="13">
        <v>1703161900</v>
      </c>
      <c r="H430" s="13">
        <v>0</v>
      </c>
      <c r="I430" s="13">
        <v>0</v>
      </c>
      <c r="J430" s="13">
        <v>0</v>
      </c>
      <c r="K430" s="13">
        <v>0</v>
      </c>
      <c r="L430" s="13">
        <v>78</v>
      </c>
      <c r="M430" s="13">
        <v>45200660</v>
      </c>
      <c r="N430" s="13">
        <v>70</v>
      </c>
      <c r="O430" s="13">
        <v>40236560</v>
      </c>
      <c r="P430" s="13">
        <v>0</v>
      </c>
      <c r="Q430" s="13">
        <v>0</v>
      </c>
      <c r="R430" s="13">
        <v>8</v>
      </c>
      <c r="S430" s="13">
        <v>4964100</v>
      </c>
      <c r="T430" s="9">
        <f t="shared" si="51"/>
        <v>2647</v>
      </c>
      <c r="U430" s="9">
        <f t="shared" si="52"/>
        <v>1785831960</v>
      </c>
      <c r="V430" s="10">
        <f t="shared" si="53"/>
        <v>0.9537078169437622</v>
      </c>
      <c r="W430" s="11">
        <f t="shared" si="48"/>
        <v>2497</v>
      </c>
      <c r="X430" s="11">
        <f t="shared" si="49"/>
        <v>1708126000</v>
      </c>
      <c r="Y430" s="11">
        <f t="shared" si="50"/>
        <v>682083.2599118942</v>
      </c>
      <c r="Z430" s="12">
        <f t="shared" si="54"/>
        <v>0.0027797128235962356</v>
      </c>
      <c r="AA430" s="11">
        <v>680898.9191353082</v>
      </c>
      <c r="AB430" s="18">
        <f t="shared" si="55"/>
        <v>0.0017393782590960783</v>
      </c>
      <c r="AC430" s="11">
        <v>682115.3970173317</v>
      </c>
    </row>
    <row r="431" spans="1:29" ht="12.75">
      <c r="A431" s="4" t="s">
        <v>875</v>
      </c>
      <c r="B431" s="4" t="s">
        <v>876</v>
      </c>
      <c r="C431" s="3" t="s">
        <v>847</v>
      </c>
      <c r="D431" s="13">
        <v>1761</v>
      </c>
      <c r="E431" s="13">
        <v>179042600</v>
      </c>
      <c r="F431" s="13">
        <v>9583</v>
      </c>
      <c r="G431" s="13">
        <v>2703572989</v>
      </c>
      <c r="H431" s="13">
        <v>5</v>
      </c>
      <c r="I431" s="13">
        <v>2220700</v>
      </c>
      <c r="J431" s="13">
        <v>16</v>
      </c>
      <c r="K431" s="13">
        <v>68671</v>
      </c>
      <c r="L431" s="13">
        <v>180</v>
      </c>
      <c r="M431" s="13">
        <v>149287500</v>
      </c>
      <c r="N431" s="13">
        <v>176</v>
      </c>
      <c r="O431" s="13">
        <v>145661400</v>
      </c>
      <c r="P431" s="13">
        <v>2</v>
      </c>
      <c r="Q431" s="13">
        <v>566100</v>
      </c>
      <c r="R431" s="13">
        <v>2</v>
      </c>
      <c r="S431" s="13">
        <v>3060000</v>
      </c>
      <c r="T431" s="9">
        <f t="shared" si="51"/>
        <v>11545</v>
      </c>
      <c r="U431" s="9">
        <f t="shared" si="52"/>
        <v>3034192460</v>
      </c>
      <c r="V431" s="10">
        <f t="shared" si="53"/>
        <v>0.8917673234874495</v>
      </c>
      <c r="W431" s="11">
        <f t="shared" si="48"/>
        <v>9588</v>
      </c>
      <c r="X431" s="11">
        <f t="shared" si="49"/>
        <v>2708853689</v>
      </c>
      <c r="Y431" s="11">
        <f t="shared" si="50"/>
        <v>282206.26710471424</v>
      </c>
      <c r="Z431" s="12">
        <f t="shared" si="54"/>
        <v>0.0010085055711990002</v>
      </c>
      <c r="AA431" s="11">
        <v>106895.95728071127</v>
      </c>
      <c r="AB431" s="18">
        <f t="shared" si="55"/>
        <v>1.6400087925087197</v>
      </c>
      <c r="AC431" s="11">
        <v>102687.21701936064</v>
      </c>
    </row>
    <row r="432" spans="1:29" ht="12.75">
      <c r="A432" s="4" t="s">
        <v>877</v>
      </c>
      <c r="B432" s="4" t="s">
        <v>878</v>
      </c>
      <c r="C432" s="3" t="s">
        <v>847</v>
      </c>
      <c r="D432" s="13">
        <v>1118</v>
      </c>
      <c r="E432" s="13">
        <v>317454700</v>
      </c>
      <c r="F432" s="13">
        <v>7652</v>
      </c>
      <c r="G432" s="13">
        <v>6658170700</v>
      </c>
      <c r="H432" s="13">
        <v>0</v>
      </c>
      <c r="I432" s="13">
        <v>0</v>
      </c>
      <c r="J432" s="13">
        <v>0</v>
      </c>
      <c r="K432" s="13">
        <v>0</v>
      </c>
      <c r="L432" s="13">
        <v>171</v>
      </c>
      <c r="M432" s="13">
        <v>164263000</v>
      </c>
      <c r="N432" s="13">
        <v>160</v>
      </c>
      <c r="O432" s="13">
        <v>155526800</v>
      </c>
      <c r="P432" s="13">
        <v>0</v>
      </c>
      <c r="Q432" s="13">
        <v>0</v>
      </c>
      <c r="R432" s="13">
        <v>11</v>
      </c>
      <c r="S432" s="13">
        <v>8736200</v>
      </c>
      <c r="T432" s="9">
        <f t="shared" si="51"/>
        <v>8941</v>
      </c>
      <c r="U432" s="9">
        <f t="shared" si="52"/>
        <v>7139888400</v>
      </c>
      <c r="V432" s="10">
        <f t="shared" si="53"/>
        <v>0.9325314804640363</v>
      </c>
      <c r="W432" s="11">
        <f t="shared" si="48"/>
        <v>7652</v>
      </c>
      <c r="X432" s="11">
        <f t="shared" si="49"/>
        <v>6666906900</v>
      </c>
      <c r="Y432" s="11">
        <f t="shared" si="50"/>
        <v>870121.628332462</v>
      </c>
      <c r="Z432" s="12">
        <f t="shared" si="54"/>
        <v>0.001223576547779094</v>
      </c>
      <c r="AA432" s="11">
        <v>864127.6245260818</v>
      </c>
      <c r="AB432" s="18">
        <f t="shared" si="55"/>
        <v>0.00693647979332628</v>
      </c>
      <c r="AC432" s="11">
        <v>315339.9375569143</v>
      </c>
    </row>
    <row r="433" spans="1:29" ht="12.75">
      <c r="A433" s="4" t="s">
        <v>879</v>
      </c>
      <c r="B433" s="4" t="s">
        <v>880</v>
      </c>
      <c r="C433" s="3" t="s">
        <v>847</v>
      </c>
      <c r="D433" s="13">
        <v>4383</v>
      </c>
      <c r="E433" s="13">
        <v>64953300</v>
      </c>
      <c r="F433" s="13">
        <v>15134</v>
      </c>
      <c r="G433" s="13">
        <v>1568304781</v>
      </c>
      <c r="H433" s="13">
        <v>8</v>
      </c>
      <c r="I433" s="13">
        <v>1151200</v>
      </c>
      <c r="J433" s="13">
        <v>21</v>
      </c>
      <c r="K433" s="13">
        <v>517800</v>
      </c>
      <c r="L433" s="13">
        <v>177</v>
      </c>
      <c r="M433" s="13">
        <v>412406100</v>
      </c>
      <c r="N433" s="13">
        <v>135</v>
      </c>
      <c r="O433" s="13">
        <v>133312300</v>
      </c>
      <c r="P433" s="13">
        <v>10</v>
      </c>
      <c r="Q433" s="13">
        <v>9971600</v>
      </c>
      <c r="R433" s="13">
        <v>32</v>
      </c>
      <c r="S433" s="13">
        <v>269122200</v>
      </c>
      <c r="T433" s="9">
        <f t="shared" si="51"/>
        <v>19723</v>
      </c>
      <c r="U433" s="9">
        <f t="shared" si="52"/>
        <v>2047333181</v>
      </c>
      <c r="V433" s="10">
        <f t="shared" si="53"/>
        <v>0.7665855248013</v>
      </c>
      <c r="W433" s="11">
        <f t="shared" si="48"/>
        <v>15142</v>
      </c>
      <c r="X433" s="11">
        <f t="shared" si="49"/>
        <v>1838578181</v>
      </c>
      <c r="Y433" s="11">
        <f t="shared" si="50"/>
        <v>103649.18643508122</v>
      </c>
      <c r="Z433" s="12">
        <f t="shared" si="54"/>
        <v>0.13145012375003362</v>
      </c>
      <c r="AA433" s="11">
        <v>101741.3327724305</v>
      </c>
      <c r="AB433" s="18">
        <f t="shared" si="55"/>
        <v>0.018752001872416105</v>
      </c>
      <c r="AC433" s="11">
        <v>99223.80460403887</v>
      </c>
    </row>
    <row r="434" spans="1:29" ht="12.75">
      <c r="A434" s="4" t="s">
        <v>881</v>
      </c>
      <c r="B434" s="4" t="s">
        <v>882</v>
      </c>
      <c r="C434" s="3" t="s">
        <v>847</v>
      </c>
      <c r="D434" s="13">
        <v>39</v>
      </c>
      <c r="E434" s="13">
        <v>23511700</v>
      </c>
      <c r="F434" s="13">
        <v>517</v>
      </c>
      <c r="G434" s="13">
        <v>942822800</v>
      </c>
      <c r="H434" s="13">
        <v>0</v>
      </c>
      <c r="I434" s="13">
        <v>0</v>
      </c>
      <c r="J434" s="13">
        <v>0</v>
      </c>
      <c r="K434" s="13">
        <v>0</v>
      </c>
      <c r="L434" s="13">
        <v>5</v>
      </c>
      <c r="M434" s="13">
        <v>9108300</v>
      </c>
      <c r="N434" s="13">
        <v>5</v>
      </c>
      <c r="O434" s="13">
        <v>9108300</v>
      </c>
      <c r="P434" s="13">
        <v>0</v>
      </c>
      <c r="Q434" s="13">
        <v>0</v>
      </c>
      <c r="R434" s="13">
        <v>0</v>
      </c>
      <c r="S434" s="13">
        <v>0</v>
      </c>
      <c r="T434" s="9">
        <f t="shared" si="51"/>
        <v>561</v>
      </c>
      <c r="U434" s="9">
        <f t="shared" si="52"/>
        <v>975442800</v>
      </c>
      <c r="V434" s="10">
        <f t="shared" si="53"/>
        <v>0.9665587772035429</v>
      </c>
      <c r="W434" s="11">
        <f t="shared" si="48"/>
        <v>517</v>
      </c>
      <c r="X434" s="11">
        <f t="shared" si="49"/>
        <v>942822800</v>
      </c>
      <c r="Y434" s="11">
        <f t="shared" si="50"/>
        <v>1823641.7794970986</v>
      </c>
      <c r="Z434" s="12">
        <f t="shared" si="54"/>
        <v>0</v>
      </c>
      <c r="AA434" s="11">
        <v>1786209.4594594594</v>
      </c>
      <c r="AB434" s="18">
        <f t="shared" si="55"/>
        <v>0.020956288099026728</v>
      </c>
      <c r="AC434" s="11">
        <v>1763477.1037181995</v>
      </c>
    </row>
    <row r="435" spans="1:29" ht="12.75">
      <c r="A435" s="4" t="s">
        <v>883</v>
      </c>
      <c r="B435" s="4" t="s">
        <v>734</v>
      </c>
      <c r="C435" s="3" t="s">
        <v>847</v>
      </c>
      <c r="D435" s="13">
        <v>1110</v>
      </c>
      <c r="E435" s="13">
        <v>93228300</v>
      </c>
      <c r="F435" s="13">
        <v>3598</v>
      </c>
      <c r="G435" s="13">
        <v>997622300</v>
      </c>
      <c r="H435" s="13">
        <v>4</v>
      </c>
      <c r="I435" s="13">
        <v>1943900</v>
      </c>
      <c r="J435" s="13">
        <v>83</v>
      </c>
      <c r="K435" s="13">
        <v>359800</v>
      </c>
      <c r="L435" s="13">
        <v>118</v>
      </c>
      <c r="M435" s="13">
        <v>55386100</v>
      </c>
      <c r="N435" s="13">
        <v>117</v>
      </c>
      <c r="O435" s="13">
        <v>54811500</v>
      </c>
      <c r="P435" s="13">
        <v>1</v>
      </c>
      <c r="Q435" s="13">
        <v>574600</v>
      </c>
      <c r="R435" s="13">
        <v>0</v>
      </c>
      <c r="S435" s="13">
        <v>0</v>
      </c>
      <c r="T435" s="9">
        <f t="shared" si="51"/>
        <v>4913</v>
      </c>
      <c r="U435" s="9">
        <f t="shared" si="52"/>
        <v>1148540400</v>
      </c>
      <c r="V435" s="10">
        <f t="shared" si="53"/>
        <v>0.870292590491375</v>
      </c>
      <c r="W435" s="11">
        <f t="shared" si="48"/>
        <v>3602</v>
      </c>
      <c r="X435" s="11">
        <f t="shared" si="49"/>
        <v>999566200</v>
      </c>
      <c r="Y435" s="11">
        <f t="shared" si="50"/>
        <v>277503.10938367574</v>
      </c>
      <c r="Z435" s="12">
        <f t="shared" si="54"/>
        <v>0</v>
      </c>
      <c r="AA435" s="11">
        <v>272594.74145486415</v>
      </c>
      <c r="AB435" s="18">
        <f t="shared" si="55"/>
        <v>0.018006099100133604</v>
      </c>
      <c r="AC435" s="11">
        <v>108914.21289355322</v>
      </c>
    </row>
    <row r="436" spans="1:29" ht="12.75">
      <c r="A436" s="4" t="s">
        <v>884</v>
      </c>
      <c r="B436" s="4" t="s">
        <v>885</v>
      </c>
      <c r="C436" s="3" t="s">
        <v>847</v>
      </c>
      <c r="D436" s="13">
        <v>43</v>
      </c>
      <c r="E436" s="13">
        <v>3778500</v>
      </c>
      <c r="F436" s="13">
        <v>1033</v>
      </c>
      <c r="G436" s="13">
        <v>246889400</v>
      </c>
      <c r="H436" s="13">
        <v>0</v>
      </c>
      <c r="I436" s="13">
        <v>0</v>
      </c>
      <c r="J436" s="13">
        <v>0</v>
      </c>
      <c r="K436" s="13">
        <v>0</v>
      </c>
      <c r="L436" s="13">
        <v>16</v>
      </c>
      <c r="M436" s="13">
        <v>5982100</v>
      </c>
      <c r="N436" s="13">
        <v>13</v>
      </c>
      <c r="O436" s="13">
        <v>4683100</v>
      </c>
      <c r="P436" s="13">
        <v>0</v>
      </c>
      <c r="Q436" s="13">
        <v>0</v>
      </c>
      <c r="R436" s="13">
        <v>3</v>
      </c>
      <c r="S436" s="13">
        <v>1299000</v>
      </c>
      <c r="T436" s="9">
        <f t="shared" si="51"/>
        <v>1092</v>
      </c>
      <c r="U436" s="9">
        <f t="shared" si="52"/>
        <v>256650000</v>
      </c>
      <c r="V436" s="10">
        <f t="shared" si="53"/>
        <v>0.9619692187804403</v>
      </c>
      <c r="W436" s="11">
        <f t="shared" si="48"/>
        <v>1033</v>
      </c>
      <c r="X436" s="11">
        <f t="shared" si="49"/>
        <v>248188400</v>
      </c>
      <c r="Y436" s="11">
        <f t="shared" si="50"/>
        <v>239002.32333010648</v>
      </c>
      <c r="Z436" s="12">
        <f t="shared" si="54"/>
        <v>0.005061367621274108</v>
      </c>
      <c r="AA436" s="11">
        <v>238252.50965250965</v>
      </c>
      <c r="AB436" s="18">
        <f t="shared" si="55"/>
        <v>0.0031471386332527235</v>
      </c>
      <c r="AC436" s="11">
        <v>92606.5141187926</v>
      </c>
    </row>
    <row r="437" spans="1:29" ht="12.75">
      <c r="A437" s="4" t="s">
        <v>886</v>
      </c>
      <c r="B437" s="4" t="s">
        <v>887</v>
      </c>
      <c r="C437" s="3" t="s">
        <v>847</v>
      </c>
      <c r="D437" s="13">
        <v>55</v>
      </c>
      <c r="E437" s="13">
        <v>7937500</v>
      </c>
      <c r="F437" s="13">
        <v>863</v>
      </c>
      <c r="G437" s="13">
        <v>273766600</v>
      </c>
      <c r="H437" s="13">
        <v>0</v>
      </c>
      <c r="I437" s="13">
        <v>0</v>
      </c>
      <c r="J437" s="13">
        <v>0</v>
      </c>
      <c r="K437" s="13">
        <v>0</v>
      </c>
      <c r="L437" s="13">
        <v>18</v>
      </c>
      <c r="M437" s="13">
        <v>7182300</v>
      </c>
      <c r="N437" s="13">
        <v>18</v>
      </c>
      <c r="O437" s="13">
        <v>7182300</v>
      </c>
      <c r="P437" s="13">
        <v>0</v>
      </c>
      <c r="Q437" s="13">
        <v>0</v>
      </c>
      <c r="R437" s="13">
        <v>0</v>
      </c>
      <c r="S437" s="13">
        <v>0</v>
      </c>
      <c r="T437" s="9">
        <f t="shared" si="51"/>
        <v>936</v>
      </c>
      <c r="U437" s="9">
        <f t="shared" si="52"/>
        <v>288886400</v>
      </c>
      <c r="V437" s="10">
        <f t="shared" si="53"/>
        <v>0.9476617798553342</v>
      </c>
      <c r="W437" s="11">
        <f t="shared" si="48"/>
        <v>863</v>
      </c>
      <c r="X437" s="11">
        <f t="shared" si="49"/>
        <v>273766600</v>
      </c>
      <c r="Y437" s="11">
        <f t="shared" si="50"/>
        <v>317226.651216686</v>
      </c>
      <c r="Z437" s="12">
        <f t="shared" si="54"/>
        <v>0</v>
      </c>
      <c r="AA437" s="11">
        <v>314502.6713124274</v>
      </c>
      <c r="AB437" s="18">
        <f t="shared" si="55"/>
        <v>0.008661229785080644</v>
      </c>
      <c r="AC437" s="11">
        <v>139834.30913348947</v>
      </c>
    </row>
    <row r="438" spans="1:29" ht="12.75">
      <c r="A438" s="4" t="s">
        <v>888</v>
      </c>
      <c r="B438" s="4" t="s">
        <v>889</v>
      </c>
      <c r="C438" s="3" t="s">
        <v>847</v>
      </c>
      <c r="D438" s="13">
        <v>351</v>
      </c>
      <c r="E438" s="13">
        <v>9393100</v>
      </c>
      <c r="F438" s="13">
        <v>2373</v>
      </c>
      <c r="G438" s="13">
        <v>354498100</v>
      </c>
      <c r="H438" s="13">
        <v>107</v>
      </c>
      <c r="I438" s="13">
        <v>19141900</v>
      </c>
      <c r="J438" s="13">
        <v>143</v>
      </c>
      <c r="K438" s="13">
        <v>2258700</v>
      </c>
      <c r="L438" s="13">
        <v>107</v>
      </c>
      <c r="M438" s="13">
        <v>26535300</v>
      </c>
      <c r="N438" s="13">
        <v>91</v>
      </c>
      <c r="O438" s="13">
        <v>20840300</v>
      </c>
      <c r="P438" s="13">
        <v>8</v>
      </c>
      <c r="Q438" s="13">
        <v>4070000</v>
      </c>
      <c r="R438" s="13">
        <v>8</v>
      </c>
      <c r="S438" s="13">
        <v>1625000</v>
      </c>
      <c r="T438" s="9">
        <f t="shared" si="51"/>
        <v>3081</v>
      </c>
      <c r="U438" s="9">
        <f t="shared" si="52"/>
        <v>411827100</v>
      </c>
      <c r="V438" s="10">
        <f t="shared" si="53"/>
        <v>0.9072739506457929</v>
      </c>
      <c r="W438" s="11">
        <f t="shared" si="48"/>
        <v>2480</v>
      </c>
      <c r="X438" s="11">
        <f t="shared" si="49"/>
        <v>375265000</v>
      </c>
      <c r="Y438" s="11">
        <f t="shared" si="50"/>
        <v>150661.29032258064</v>
      </c>
      <c r="Z438" s="12">
        <f t="shared" si="54"/>
        <v>0.003945830665344752</v>
      </c>
      <c r="AA438" s="11">
        <v>149757.0093457944</v>
      </c>
      <c r="AB438" s="18">
        <f t="shared" si="55"/>
        <v>0.006038321549933141</v>
      </c>
      <c r="AC438" s="11">
        <v>140039.91919191918</v>
      </c>
    </row>
    <row r="439" spans="1:29" ht="12.75">
      <c r="A439" s="4" t="s">
        <v>890</v>
      </c>
      <c r="B439" s="4" t="s">
        <v>891</v>
      </c>
      <c r="C439" s="3" t="s">
        <v>847</v>
      </c>
      <c r="D439" s="13">
        <v>232</v>
      </c>
      <c r="E439" s="13">
        <v>23561400</v>
      </c>
      <c r="F439" s="13">
        <v>7536</v>
      </c>
      <c r="G439" s="13">
        <v>1217659100</v>
      </c>
      <c r="H439" s="13">
        <v>0</v>
      </c>
      <c r="I439" s="13">
        <v>0</v>
      </c>
      <c r="J439" s="13">
        <v>0</v>
      </c>
      <c r="K439" s="13">
        <v>0</v>
      </c>
      <c r="L439" s="13">
        <v>320</v>
      </c>
      <c r="M439" s="13">
        <v>119796500</v>
      </c>
      <c r="N439" s="13">
        <v>305</v>
      </c>
      <c r="O439" s="13">
        <v>105501800</v>
      </c>
      <c r="P439" s="13">
        <v>0</v>
      </c>
      <c r="Q439" s="13">
        <v>0</v>
      </c>
      <c r="R439" s="13">
        <v>15</v>
      </c>
      <c r="S439" s="13">
        <v>14294700</v>
      </c>
      <c r="T439" s="9">
        <f t="shared" si="51"/>
        <v>8088</v>
      </c>
      <c r="U439" s="9">
        <f t="shared" si="52"/>
        <v>1361017000</v>
      </c>
      <c r="V439" s="10">
        <f t="shared" si="53"/>
        <v>0.8946685456537281</v>
      </c>
      <c r="W439" s="11">
        <f t="shared" si="48"/>
        <v>7536</v>
      </c>
      <c r="X439" s="11">
        <f t="shared" si="49"/>
        <v>1231953800</v>
      </c>
      <c r="Y439" s="11">
        <f t="shared" si="50"/>
        <v>161578.96762208067</v>
      </c>
      <c r="Z439" s="12">
        <f t="shared" si="54"/>
        <v>0.010502954775730208</v>
      </c>
      <c r="AA439" s="11">
        <v>160440.82635844295</v>
      </c>
      <c r="AB439" s="18">
        <f t="shared" si="55"/>
        <v>0.007093838204840609</v>
      </c>
      <c r="AC439" s="11">
        <v>159324.14617940199</v>
      </c>
    </row>
    <row r="440" spans="1:29" ht="12.75">
      <c r="A440" s="4" t="s">
        <v>892</v>
      </c>
      <c r="B440" s="4" t="s">
        <v>893</v>
      </c>
      <c r="C440" s="3" t="s">
        <v>847</v>
      </c>
      <c r="D440" s="13">
        <v>191</v>
      </c>
      <c r="E440" s="13">
        <v>21784000</v>
      </c>
      <c r="F440" s="13">
        <v>2713</v>
      </c>
      <c r="G440" s="13">
        <v>495839900</v>
      </c>
      <c r="H440" s="13">
        <v>0</v>
      </c>
      <c r="I440" s="13">
        <v>0</v>
      </c>
      <c r="J440" s="13">
        <v>0</v>
      </c>
      <c r="K440" s="13">
        <v>0</v>
      </c>
      <c r="L440" s="13">
        <v>278</v>
      </c>
      <c r="M440" s="13">
        <v>153322400</v>
      </c>
      <c r="N440" s="13">
        <v>267</v>
      </c>
      <c r="O440" s="13">
        <v>146584100</v>
      </c>
      <c r="P440" s="13">
        <v>0</v>
      </c>
      <c r="Q440" s="13">
        <v>0</v>
      </c>
      <c r="R440" s="13">
        <v>11</v>
      </c>
      <c r="S440" s="13">
        <v>6738300</v>
      </c>
      <c r="T440" s="9">
        <f t="shared" si="51"/>
        <v>3182</v>
      </c>
      <c r="U440" s="9">
        <f t="shared" si="52"/>
        <v>670946300</v>
      </c>
      <c r="V440" s="10">
        <f t="shared" si="53"/>
        <v>0.7390157751820079</v>
      </c>
      <c r="W440" s="11">
        <f t="shared" si="48"/>
        <v>2713</v>
      </c>
      <c r="X440" s="11">
        <f t="shared" si="49"/>
        <v>502578200</v>
      </c>
      <c r="Y440" s="11">
        <f t="shared" si="50"/>
        <v>182764.43051971987</v>
      </c>
      <c r="Z440" s="12">
        <f t="shared" si="54"/>
        <v>0.01004297959464118</v>
      </c>
      <c r="AA440" s="11">
        <v>180208.74074074073</v>
      </c>
      <c r="AB440" s="18">
        <f t="shared" si="55"/>
        <v>0.014181830295656474</v>
      </c>
      <c r="AC440" s="11">
        <v>178952.68022181146</v>
      </c>
    </row>
    <row r="441" spans="1:29" ht="12.75">
      <c r="A441" s="4" t="s">
        <v>894</v>
      </c>
      <c r="B441" s="4" t="s">
        <v>895</v>
      </c>
      <c r="C441" s="3" t="s">
        <v>847</v>
      </c>
      <c r="D441" s="13">
        <v>117</v>
      </c>
      <c r="E441" s="13">
        <v>8775300</v>
      </c>
      <c r="F441" s="13">
        <v>1575</v>
      </c>
      <c r="G441" s="13">
        <v>128332700</v>
      </c>
      <c r="H441" s="13">
        <v>0</v>
      </c>
      <c r="I441" s="13">
        <v>0</v>
      </c>
      <c r="J441" s="13">
        <v>0</v>
      </c>
      <c r="K441" s="13">
        <v>0</v>
      </c>
      <c r="L441" s="13">
        <v>234</v>
      </c>
      <c r="M441" s="13">
        <v>93763000</v>
      </c>
      <c r="N441" s="13">
        <v>168</v>
      </c>
      <c r="O441" s="13">
        <v>83082700</v>
      </c>
      <c r="P441" s="13">
        <v>0</v>
      </c>
      <c r="Q441" s="13">
        <v>0</v>
      </c>
      <c r="R441" s="13">
        <v>66</v>
      </c>
      <c r="S441" s="13">
        <v>10680300</v>
      </c>
      <c r="T441" s="9">
        <f t="shared" si="51"/>
        <v>1926</v>
      </c>
      <c r="U441" s="9">
        <f t="shared" si="52"/>
        <v>230871000</v>
      </c>
      <c r="V441" s="10">
        <f t="shared" si="53"/>
        <v>0.5558632309818037</v>
      </c>
      <c r="W441" s="11">
        <f t="shared" si="48"/>
        <v>1575</v>
      </c>
      <c r="X441" s="11">
        <f t="shared" si="49"/>
        <v>139013000</v>
      </c>
      <c r="Y441" s="11">
        <f t="shared" si="50"/>
        <v>81481.07936507936</v>
      </c>
      <c r="Z441" s="12">
        <f t="shared" si="54"/>
        <v>0.04626089894356589</v>
      </c>
      <c r="AA441" s="11">
        <v>80903.19488817891</v>
      </c>
      <c r="AB441" s="18">
        <f t="shared" si="55"/>
        <v>0.00714291293068436</v>
      </c>
      <c r="AC441" s="11">
        <v>79705.1746442432</v>
      </c>
    </row>
    <row r="442" spans="1:29" ht="12.75">
      <c r="A442" s="4" t="s">
        <v>896</v>
      </c>
      <c r="B442" s="4" t="s">
        <v>897</v>
      </c>
      <c r="C442" s="3" t="s">
        <v>847</v>
      </c>
      <c r="D442" s="13">
        <v>44</v>
      </c>
      <c r="E442" s="13">
        <v>11385500</v>
      </c>
      <c r="F442" s="13">
        <v>1880</v>
      </c>
      <c r="G442" s="13">
        <v>613845900</v>
      </c>
      <c r="H442" s="13">
        <v>0</v>
      </c>
      <c r="I442" s="13">
        <v>0</v>
      </c>
      <c r="J442" s="13">
        <v>0</v>
      </c>
      <c r="K442" s="13">
        <v>0</v>
      </c>
      <c r="L442" s="13">
        <v>69</v>
      </c>
      <c r="M442" s="13">
        <v>58106100</v>
      </c>
      <c r="N442" s="13">
        <v>53</v>
      </c>
      <c r="O442" s="13">
        <v>51586600</v>
      </c>
      <c r="P442" s="13">
        <v>0</v>
      </c>
      <c r="Q442" s="13">
        <v>0</v>
      </c>
      <c r="R442" s="13">
        <v>16</v>
      </c>
      <c r="S442" s="13">
        <v>6519500</v>
      </c>
      <c r="T442" s="9">
        <f t="shared" si="51"/>
        <v>1993</v>
      </c>
      <c r="U442" s="9">
        <f t="shared" si="52"/>
        <v>683337500</v>
      </c>
      <c r="V442" s="10">
        <f t="shared" si="53"/>
        <v>0.8983055956975872</v>
      </c>
      <c r="W442" s="11">
        <f t="shared" si="48"/>
        <v>1880</v>
      </c>
      <c r="X442" s="11">
        <f t="shared" si="49"/>
        <v>620365400</v>
      </c>
      <c r="Y442" s="11">
        <f t="shared" si="50"/>
        <v>326513.77659574465</v>
      </c>
      <c r="Z442" s="12">
        <f t="shared" si="54"/>
        <v>0.00954067353247846</v>
      </c>
      <c r="AA442" s="11">
        <v>326777.0588235294</v>
      </c>
      <c r="AB442" s="18">
        <f t="shared" si="55"/>
        <v>-0.000805693731171397</v>
      </c>
      <c r="AC442" s="11">
        <v>326531.1563169165</v>
      </c>
    </row>
    <row r="443" spans="1:29" ht="12.75">
      <c r="A443" s="4" t="s">
        <v>898</v>
      </c>
      <c r="B443" s="4" t="s">
        <v>899</v>
      </c>
      <c r="C443" s="3" t="s">
        <v>847</v>
      </c>
      <c r="D443" s="13">
        <v>87</v>
      </c>
      <c r="E443" s="13">
        <v>31814800</v>
      </c>
      <c r="F443" s="13">
        <v>1770</v>
      </c>
      <c r="G443" s="13">
        <v>890448600</v>
      </c>
      <c r="H443" s="13">
        <v>0</v>
      </c>
      <c r="I443" s="13">
        <v>0</v>
      </c>
      <c r="J443" s="13">
        <v>0</v>
      </c>
      <c r="K443" s="13">
        <v>0</v>
      </c>
      <c r="L443" s="13">
        <v>154</v>
      </c>
      <c r="M443" s="13">
        <v>124021600</v>
      </c>
      <c r="N443" s="13">
        <v>147</v>
      </c>
      <c r="O443" s="13">
        <v>118118700</v>
      </c>
      <c r="P443" s="13">
        <v>0</v>
      </c>
      <c r="Q443" s="13">
        <v>0</v>
      </c>
      <c r="R443" s="13">
        <v>7</v>
      </c>
      <c r="S443" s="13">
        <v>5902900</v>
      </c>
      <c r="T443" s="9">
        <f t="shared" si="51"/>
        <v>2011</v>
      </c>
      <c r="U443" s="9">
        <f t="shared" si="52"/>
        <v>1046285000</v>
      </c>
      <c r="V443" s="10">
        <f t="shared" si="53"/>
        <v>0.851057407876439</v>
      </c>
      <c r="W443" s="11">
        <f t="shared" si="48"/>
        <v>1770</v>
      </c>
      <c r="X443" s="11">
        <f t="shared" si="49"/>
        <v>896351500</v>
      </c>
      <c r="Y443" s="11">
        <f t="shared" si="50"/>
        <v>503078.30508474575</v>
      </c>
      <c r="Z443" s="12">
        <f t="shared" si="54"/>
        <v>0.005641770645665378</v>
      </c>
      <c r="AA443" s="11">
        <v>499847.3003374578</v>
      </c>
      <c r="AB443" s="18">
        <f t="shared" si="55"/>
        <v>0.006463983590801892</v>
      </c>
      <c r="AC443" s="11">
        <v>199495.40239726027</v>
      </c>
    </row>
    <row r="444" spans="1:29" ht="12.75">
      <c r="A444" s="4" t="s">
        <v>900</v>
      </c>
      <c r="B444" s="4" t="s">
        <v>901</v>
      </c>
      <c r="C444" s="3" t="s">
        <v>847</v>
      </c>
      <c r="D444" s="13">
        <v>76</v>
      </c>
      <c r="E444" s="13">
        <v>6871100</v>
      </c>
      <c r="F444" s="13">
        <v>1089</v>
      </c>
      <c r="G444" s="13">
        <v>233117700</v>
      </c>
      <c r="H444" s="13">
        <v>0</v>
      </c>
      <c r="I444" s="13">
        <v>0</v>
      </c>
      <c r="J444" s="13">
        <v>0</v>
      </c>
      <c r="K444" s="13">
        <v>0</v>
      </c>
      <c r="L444" s="13">
        <v>59</v>
      </c>
      <c r="M444" s="13">
        <v>39265300</v>
      </c>
      <c r="N444" s="13">
        <v>58</v>
      </c>
      <c r="O444" s="13">
        <v>38898500</v>
      </c>
      <c r="P444" s="13">
        <v>1</v>
      </c>
      <c r="Q444" s="13">
        <v>366800</v>
      </c>
      <c r="R444" s="13">
        <v>0</v>
      </c>
      <c r="S444" s="13">
        <v>0</v>
      </c>
      <c r="T444" s="9">
        <f t="shared" si="51"/>
        <v>1224</v>
      </c>
      <c r="U444" s="9">
        <f t="shared" si="52"/>
        <v>279254100</v>
      </c>
      <c r="V444" s="10">
        <f t="shared" si="53"/>
        <v>0.8347870272987935</v>
      </c>
      <c r="W444" s="11">
        <f t="shared" si="48"/>
        <v>1089</v>
      </c>
      <c r="X444" s="11">
        <f t="shared" si="49"/>
        <v>233117700</v>
      </c>
      <c r="Y444" s="11">
        <f t="shared" si="50"/>
        <v>214065.84022038567</v>
      </c>
      <c r="Z444" s="12">
        <f t="shared" si="54"/>
        <v>0</v>
      </c>
      <c r="AA444" s="11">
        <v>73248.05194805194</v>
      </c>
      <c r="AB444" s="18">
        <f t="shared" si="55"/>
        <v>1.922478271124572</v>
      </c>
      <c r="AC444" s="11">
        <v>73062.79069767441</v>
      </c>
    </row>
    <row r="445" spans="1:29" ht="12.75">
      <c r="A445" s="4" t="s">
        <v>902</v>
      </c>
      <c r="B445" s="4" t="s">
        <v>903</v>
      </c>
      <c r="C445" s="3" t="s">
        <v>847</v>
      </c>
      <c r="D445" s="13">
        <v>2148</v>
      </c>
      <c r="E445" s="13">
        <v>172223900</v>
      </c>
      <c r="F445" s="13">
        <v>12229</v>
      </c>
      <c r="G445" s="13">
        <v>3625285400</v>
      </c>
      <c r="H445" s="13">
        <v>5</v>
      </c>
      <c r="I445" s="13">
        <v>1073200</v>
      </c>
      <c r="J445" s="13">
        <v>19</v>
      </c>
      <c r="K445" s="13">
        <v>97400</v>
      </c>
      <c r="L445" s="13">
        <v>396</v>
      </c>
      <c r="M445" s="13">
        <v>396753700</v>
      </c>
      <c r="N445" s="13">
        <v>391</v>
      </c>
      <c r="O445" s="13">
        <v>388225500</v>
      </c>
      <c r="P445" s="13">
        <v>1</v>
      </c>
      <c r="Q445" s="13">
        <v>3834600</v>
      </c>
      <c r="R445" s="13">
        <v>4</v>
      </c>
      <c r="S445" s="13">
        <v>4693600</v>
      </c>
      <c r="T445" s="9">
        <f t="shared" si="51"/>
        <v>14797</v>
      </c>
      <c r="U445" s="9">
        <f t="shared" si="52"/>
        <v>4195433600</v>
      </c>
      <c r="V445" s="10">
        <f t="shared" si="53"/>
        <v>0.8643584777506668</v>
      </c>
      <c r="W445" s="11">
        <f t="shared" si="48"/>
        <v>12234</v>
      </c>
      <c r="X445" s="11">
        <f t="shared" si="49"/>
        <v>3631052200</v>
      </c>
      <c r="Y445" s="11">
        <f t="shared" si="50"/>
        <v>296416.4296223639</v>
      </c>
      <c r="Z445" s="12">
        <f t="shared" si="54"/>
        <v>0.00111874014642968</v>
      </c>
      <c r="AA445" s="11">
        <v>293820.5538512561</v>
      </c>
      <c r="AB445" s="18">
        <f t="shared" si="55"/>
        <v>0.008834901905541741</v>
      </c>
      <c r="AC445" s="11">
        <v>150634.93905002103</v>
      </c>
    </row>
    <row r="446" spans="1:29" ht="12.75">
      <c r="A446" s="4" t="s">
        <v>904</v>
      </c>
      <c r="B446" s="4" t="s">
        <v>905</v>
      </c>
      <c r="C446" s="3" t="s">
        <v>847</v>
      </c>
      <c r="D446" s="13">
        <v>44</v>
      </c>
      <c r="E446" s="13">
        <v>19589100</v>
      </c>
      <c r="F446" s="13">
        <v>2102</v>
      </c>
      <c r="G446" s="13">
        <v>1368323700</v>
      </c>
      <c r="H446" s="13">
        <v>0</v>
      </c>
      <c r="I446" s="13">
        <v>0</v>
      </c>
      <c r="J446" s="13">
        <v>0</v>
      </c>
      <c r="K446" s="13">
        <v>0</v>
      </c>
      <c r="L446" s="13">
        <v>95</v>
      </c>
      <c r="M446" s="13">
        <v>82682000</v>
      </c>
      <c r="N446" s="13">
        <v>95</v>
      </c>
      <c r="O446" s="13">
        <v>82682000</v>
      </c>
      <c r="P446" s="13">
        <v>0</v>
      </c>
      <c r="Q446" s="13">
        <v>0</v>
      </c>
      <c r="R446" s="13">
        <v>0</v>
      </c>
      <c r="S446" s="13">
        <v>0</v>
      </c>
      <c r="T446" s="9">
        <f t="shared" si="51"/>
        <v>2241</v>
      </c>
      <c r="U446" s="9">
        <f t="shared" si="52"/>
        <v>1470594800</v>
      </c>
      <c r="V446" s="10">
        <f t="shared" si="53"/>
        <v>0.9304559624445836</v>
      </c>
      <c r="W446" s="11">
        <f t="shared" si="48"/>
        <v>2102</v>
      </c>
      <c r="X446" s="11">
        <f t="shared" si="49"/>
        <v>1368323700</v>
      </c>
      <c r="Y446" s="11">
        <f t="shared" si="50"/>
        <v>650962.7497621313</v>
      </c>
      <c r="Z446" s="12">
        <f t="shared" si="54"/>
        <v>0</v>
      </c>
      <c r="AA446" s="11">
        <v>646490.4376784015</v>
      </c>
      <c r="AB446" s="18">
        <f t="shared" si="55"/>
        <v>0.006917831762199305</v>
      </c>
      <c r="AC446" s="11">
        <v>227561.58245948522</v>
      </c>
    </row>
    <row r="447" spans="1:29" ht="12.75">
      <c r="A447" s="4" t="s">
        <v>906</v>
      </c>
      <c r="B447" s="4" t="s">
        <v>907</v>
      </c>
      <c r="C447" s="3" t="s">
        <v>847</v>
      </c>
      <c r="D447" s="13">
        <v>211</v>
      </c>
      <c r="E447" s="13">
        <v>22645400</v>
      </c>
      <c r="F447" s="13">
        <v>1559</v>
      </c>
      <c r="G447" s="13">
        <v>337872600</v>
      </c>
      <c r="H447" s="13">
        <v>0</v>
      </c>
      <c r="I447" s="13">
        <v>0</v>
      </c>
      <c r="J447" s="13">
        <v>0</v>
      </c>
      <c r="K447" s="13">
        <v>0</v>
      </c>
      <c r="L447" s="13">
        <v>97</v>
      </c>
      <c r="M447" s="13">
        <v>59506500</v>
      </c>
      <c r="N447" s="13">
        <v>94</v>
      </c>
      <c r="O447" s="13">
        <v>38388800</v>
      </c>
      <c r="P447" s="13">
        <v>0</v>
      </c>
      <c r="Q447" s="13">
        <v>0</v>
      </c>
      <c r="R447" s="13">
        <v>3</v>
      </c>
      <c r="S447" s="13">
        <v>21117700</v>
      </c>
      <c r="T447" s="9">
        <f t="shared" si="51"/>
        <v>1867</v>
      </c>
      <c r="U447" s="9">
        <f t="shared" si="52"/>
        <v>420024500</v>
      </c>
      <c r="V447" s="10">
        <f t="shared" si="53"/>
        <v>0.8044116474158055</v>
      </c>
      <c r="W447" s="11">
        <f t="shared" si="48"/>
        <v>1559</v>
      </c>
      <c r="X447" s="11">
        <f t="shared" si="49"/>
        <v>358990300</v>
      </c>
      <c r="Y447" s="11">
        <f t="shared" si="50"/>
        <v>216723.92559332907</v>
      </c>
      <c r="Z447" s="12">
        <f t="shared" si="54"/>
        <v>0.0502773052524317</v>
      </c>
      <c r="AA447" s="11">
        <v>215012.82873636947</v>
      </c>
      <c r="AB447" s="18">
        <f t="shared" si="55"/>
        <v>0.007958115183246125</v>
      </c>
      <c r="AC447" s="11">
        <v>89792.08173690933</v>
      </c>
    </row>
    <row r="448" spans="1:29" ht="12.75">
      <c r="A448" s="4" t="s">
        <v>908</v>
      </c>
      <c r="B448" s="4" t="s">
        <v>909</v>
      </c>
      <c r="C448" s="3" t="s">
        <v>847</v>
      </c>
      <c r="D448" s="13">
        <v>4218</v>
      </c>
      <c r="E448" s="13">
        <v>42902200</v>
      </c>
      <c r="F448" s="13">
        <v>7089</v>
      </c>
      <c r="G448" s="13">
        <v>863271200</v>
      </c>
      <c r="H448" s="13">
        <v>10</v>
      </c>
      <c r="I448" s="13">
        <v>1072900</v>
      </c>
      <c r="J448" s="13">
        <v>13</v>
      </c>
      <c r="K448" s="13">
        <v>39400</v>
      </c>
      <c r="L448" s="13">
        <v>181</v>
      </c>
      <c r="M448" s="13">
        <v>76873700</v>
      </c>
      <c r="N448" s="13">
        <v>164</v>
      </c>
      <c r="O448" s="13">
        <v>49838400</v>
      </c>
      <c r="P448" s="13">
        <v>15</v>
      </c>
      <c r="Q448" s="13">
        <v>1500400</v>
      </c>
      <c r="R448" s="13">
        <v>2</v>
      </c>
      <c r="S448" s="13">
        <v>25534900</v>
      </c>
      <c r="T448" s="9">
        <f t="shared" si="51"/>
        <v>11511</v>
      </c>
      <c r="U448" s="9">
        <f t="shared" si="52"/>
        <v>984159400</v>
      </c>
      <c r="V448" s="10">
        <f t="shared" si="53"/>
        <v>0.8782562052448007</v>
      </c>
      <c r="W448" s="11">
        <f t="shared" si="48"/>
        <v>7099</v>
      </c>
      <c r="X448" s="11">
        <f t="shared" si="49"/>
        <v>889879000</v>
      </c>
      <c r="Y448" s="11">
        <f t="shared" si="50"/>
        <v>121755.754331596</v>
      </c>
      <c r="Z448" s="12">
        <f t="shared" si="54"/>
        <v>0.0259458986013851</v>
      </c>
      <c r="AA448" s="11">
        <v>117515.00968847817</v>
      </c>
      <c r="AB448" s="18">
        <f t="shared" si="55"/>
        <v>0.03608683396580298</v>
      </c>
      <c r="AC448" s="11">
        <v>111699.67663702506</v>
      </c>
    </row>
    <row r="449" spans="1:29" ht="12.75">
      <c r="A449" s="4" t="s">
        <v>910</v>
      </c>
      <c r="B449" s="4" t="s">
        <v>911</v>
      </c>
      <c r="C449" s="3" t="s">
        <v>912</v>
      </c>
      <c r="D449" s="13">
        <v>134</v>
      </c>
      <c r="E449" s="13">
        <v>12953900</v>
      </c>
      <c r="F449" s="13">
        <v>2465</v>
      </c>
      <c r="G449" s="13">
        <v>362347900</v>
      </c>
      <c r="H449" s="13">
        <v>2</v>
      </c>
      <c r="I449" s="13">
        <v>348200</v>
      </c>
      <c r="J449" s="13">
        <v>14</v>
      </c>
      <c r="K449" s="13">
        <v>69499</v>
      </c>
      <c r="L449" s="13">
        <v>111</v>
      </c>
      <c r="M449" s="13">
        <v>44973700</v>
      </c>
      <c r="N449" s="13">
        <v>102</v>
      </c>
      <c r="O449" s="13">
        <v>33394700</v>
      </c>
      <c r="P449" s="13">
        <v>1</v>
      </c>
      <c r="Q449" s="13">
        <v>6000</v>
      </c>
      <c r="R449" s="13">
        <v>8</v>
      </c>
      <c r="S449" s="13">
        <v>11573000</v>
      </c>
      <c r="T449" s="9">
        <f t="shared" si="51"/>
        <v>2726</v>
      </c>
      <c r="U449" s="9">
        <f t="shared" si="52"/>
        <v>420693199</v>
      </c>
      <c r="V449" s="10">
        <f t="shared" si="53"/>
        <v>0.8621392046796554</v>
      </c>
      <c r="W449" s="11">
        <f t="shared" si="48"/>
        <v>2467</v>
      </c>
      <c r="X449" s="11">
        <f t="shared" si="49"/>
        <v>374269100</v>
      </c>
      <c r="Y449" s="11">
        <f t="shared" si="50"/>
        <v>147019.09201459264</v>
      </c>
      <c r="Z449" s="12">
        <f t="shared" si="54"/>
        <v>0.027509358429157776</v>
      </c>
      <c r="AA449" s="11">
        <v>146681.25506072876</v>
      </c>
      <c r="AB449" s="18">
        <f t="shared" si="55"/>
        <v>0.002303204685043151</v>
      </c>
      <c r="AC449" s="11">
        <v>145302.81990330378</v>
      </c>
    </row>
    <row r="450" spans="1:29" ht="12.75">
      <c r="A450" s="4" t="s">
        <v>913</v>
      </c>
      <c r="B450" s="4" t="s">
        <v>914</v>
      </c>
      <c r="C450" s="3" t="s">
        <v>912</v>
      </c>
      <c r="D450" s="13">
        <v>489</v>
      </c>
      <c r="E450" s="13">
        <v>50982900</v>
      </c>
      <c r="F450" s="13">
        <v>20994</v>
      </c>
      <c r="G450" s="13">
        <v>3682556500</v>
      </c>
      <c r="H450" s="13">
        <v>1</v>
      </c>
      <c r="I450" s="13">
        <v>264300</v>
      </c>
      <c r="J450" s="13">
        <v>1</v>
      </c>
      <c r="K450" s="13">
        <v>11300</v>
      </c>
      <c r="L450" s="13">
        <v>1633</v>
      </c>
      <c r="M450" s="13">
        <v>1521060900</v>
      </c>
      <c r="N450" s="13">
        <v>1090</v>
      </c>
      <c r="O450" s="13">
        <v>734930000</v>
      </c>
      <c r="P450" s="13">
        <v>426</v>
      </c>
      <c r="Q450" s="13">
        <v>651736500</v>
      </c>
      <c r="R450" s="13">
        <v>117</v>
      </c>
      <c r="S450" s="13">
        <v>134394400</v>
      </c>
      <c r="T450" s="9">
        <f t="shared" si="51"/>
        <v>23118</v>
      </c>
      <c r="U450" s="9">
        <f t="shared" si="52"/>
        <v>5254875900</v>
      </c>
      <c r="V450" s="10">
        <f t="shared" si="53"/>
        <v>0.7008387771821595</v>
      </c>
      <c r="W450" s="11">
        <f aca="true" t="shared" si="56" ref="W450:W513">F450+H450</f>
        <v>20995</v>
      </c>
      <c r="X450" s="11">
        <f aca="true" t="shared" si="57" ref="X450:X513">G450+I450+S450</f>
        <v>3817215200</v>
      </c>
      <c r="Y450" s="11">
        <f aca="true" t="shared" si="58" ref="Y450:Y513">(G450+I450)/W450</f>
        <v>175414.18432960229</v>
      </c>
      <c r="Z450" s="12">
        <f t="shared" si="54"/>
        <v>0.025575180567061536</v>
      </c>
      <c r="AA450" s="11">
        <v>174741.6093600764</v>
      </c>
      <c r="AB450" s="18">
        <f t="shared" si="55"/>
        <v>0.0038489686113624077</v>
      </c>
      <c r="AC450" s="11">
        <v>173835.6669229291</v>
      </c>
    </row>
    <row r="451" spans="1:29" ht="12.75">
      <c r="A451" s="4" t="s">
        <v>915</v>
      </c>
      <c r="B451" s="4" t="s">
        <v>916</v>
      </c>
      <c r="C451" s="3" t="s">
        <v>912</v>
      </c>
      <c r="D451" s="13">
        <v>71</v>
      </c>
      <c r="E451" s="13">
        <v>4185600</v>
      </c>
      <c r="F451" s="13">
        <v>1622</v>
      </c>
      <c r="G451" s="13">
        <v>259382500</v>
      </c>
      <c r="H451" s="13">
        <v>0</v>
      </c>
      <c r="I451" s="13">
        <v>0</v>
      </c>
      <c r="J451" s="13">
        <v>0</v>
      </c>
      <c r="K451" s="13">
        <v>0</v>
      </c>
      <c r="L451" s="13">
        <v>163</v>
      </c>
      <c r="M451" s="13">
        <v>58549100</v>
      </c>
      <c r="N451" s="13">
        <v>128</v>
      </c>
      <c r="O451" s="13">
        <v>36698800</v>
      </c>
      <c r="P451" s="13">
        <v>27</v>
      </c>
      <c r="Q451" s="13">
        <v>13331300</v>
      </c>
      <c r="R451" s="13">
        <v>8</v>
      </c>
      <c r="S451" s="13">
        <v>8519000</v>
      </c>
      <c r="T451" s="9">
        <f aca="true" t="shared" si="59" ref="T451:T514">R451+P451+N451+J451+H451+F451+D451</f>
        <v>1856</v>
      </c>
      <c r="U451" s="9">
        <f aca="true" t="shared" si="60" ref="U451:U514">S451+Q451+O451+K451+I451+G451+E451</f>
        <v>322117200</v>
      </c>
      <c r="V451" s="10">
        <f aca="true" t="shared" si="61" ref="V451:V514">(G451+I451)/U451</f>
        <v>0.805242625975887</v>
      </c>
      <c r="W451" s="11">
        <f t="shared" si="56"/>
        <v>1622</v>
      </c>
      <c r="X451" s="11">
        <f t="shared" si="57"/>
        <v>267901500</v>
      </c>
      <c r="Y451" s="11">
        <f t="shared" si="58"/>
        <v>159915.2281134402</v>
      </c>
      <c r="Z451" s="12">
        <f aca="true" t="shared" si="62" ref="Z451:Z514">S451/U451</f>
        <v>0.02644689572615185</v>
      </c>
      <c r="AA451" s="11">
        <v>159645.96426370917</v>
      </c>
      <c r="AB451" s="18">
        <f aca="true" t="shared" si="63" ref="AB451:AB514">(Y451-AA451)/AA451</f>
        <v>0.001686631108859293</v>
      </c>
      <c r="AC451" s="11">
        <v>159125.12315270936</v>
      </c>
    </row>
    <row r="452" spans="1:29" ht="12.75">
      <c r="A452" s="4" t="s">
        <v>917</v>
      </c>
      <c r="B452" s="4" t="s">
        <v>918</v>
      </c>
      <c r="C452" s="3" t="s">
        <v>912</v>
      </c>
      <c r="D452" s="13">
        <v>221</v>
      </c>
      <c r="E452" s="13">
        <v>14865000</v>
      </c>
      <c r="F452" s="13">
        <v>5349</v>
      </c>
      <c r="G452" s="13">
        <v>976754050</v>
      </c>
      <c r="H452" s="13">
        <v>0</v>
      </c>
      <c r="I452" s="13">
        <v>0</v>
      </c>
      <c r="J452" s="13">
        <v>0</v>
      </c>
      <c r="K452" s="13">
        <v>0</v>
      </c>
      <c r="L452" s="13">
        <v>402</v>
      </c>
      <c r="M452" s="13">
        <v>229609600</v>
      </c>
      <c r="N452" s="13">
        <v>273</v>
      </c>
      <c r="O452" s="13">
        <v>121413500</v>
      </c>
      <c r="P452" s="13">
        <v>111</v>
      </c>
      <c r="Q452" s="13">
        <v>86656600</v>
      </c>
      <c r="R452" s="13">
        <v>18</v>
      </c>
      <c r="S452" s="13">
        <v>21539500</v>
      </c>
      <c r="T452" s="9">
        <f t="shared" si="59"/>
        <v>5972</v>
      </c>
      <c r="U452" s="9">
        <f t="shared" si="60"/>
        <v>1221228650</v>
      </c>
      <c r="V452" s="10">
        <f t="shared" si="61"/>
        <v>0.7998125903777314</v>
      </c>
      <c r="W452" s="11">
        <f t="shared" si="56"/>
        <v>5349</v>
      </c>
      <c r="X452" s="11">
        <f t="shared" si="57"/>
        <v>998293550</v>
      </c>
      <c r="Y452" s="11">
        <f t="shared" si="58"/>
        <v>182604.98223967096</v>
      </c>
      <c r="Z452" s="12">
        <f t="shared" si="62"/>
        <v>0.017637565250373057</v>
      </c>
      <c r="AA452" s="11">
        <v>182411.92480359148</v>
      </c>
      <c r="AB452" s="18">
        <f t="shared" si="63"/>
        <v>0.0010583597332650056</v>
      </c>
      <c r="AC452" s="11">
        <v>182190.89462848587</v>
      </c>
    </row>
    <row r="453" spans="1:29" ht="12.75">
      <c r="A453" s="4" t="s">
        <v>919</v>
      </c>
      <c r="B453" s="4" t="s">
        <v>920</v>
      </c>
      <c r="C453" s="3" t="s">
        <v>912</v>
      </c>
      <c r="D453" s="13">
        <v>183</v>
      </c>
      <c r="E453" s="13">
        <v>16927800</v>
      </c>
      <c r="F453" s="13">
        <v>3667</v>
      </c>
      <c r="G453" s="13">
        <v>539021600</v>
      </c>
      <c r="H453" s="13">
        <v>0</v>
      </c>
      <c r="I453" s="13">
        <v>0</v>
      </c>
      <c r="J453" s="13">
        <v>0</v>
      </c>
      <c r="K453" s="13">
        <v>0</v>
      </c>
      <c r="L453" s="13">
        <v>225</v>
      </c>
      <c r="M453" s="13">
        <v>165485500</v>
      </c>
      <c r="N453" s="13">
        <v>173</v>
      </c>
      <c r="O453" s="13">
        <v>95079000</v>
      </c>
      <c r="P453" s="13">
        <v>43</v>
      </c>
      <c r="Q453" s="13">
        <v>29779200</v>
      </c>
      <c r="R453" s="13">
        <v>9</v>
      </c>
      <c r="S453" s="13">
        <v>40627300</v>
      </c>
      <c r="T453" s="9">
        <f t="shared" si="59"/>
        <v>4075</v>
      </c>
      <c r="U453" s="9">
        <f t="shared" si="60"/>
        <v>721434900</v>
      </c>
      <c r="V453" s="10">
        <f t="shared" si="61"/>
        <v>0.7471520992400007</v>
      </c>
      <c r="W453" s="11">
        <f t="shared" si="56"/>
        <v>3667</v>
      </c>
      <c r="X453" s="11">
        <f t="shared" si="57"/>
        <v>579648900</v>
      </c>
      <c r="Y453" s="11">
        <f t="shared" si="58"/>
        <v>146992.52795200437</v>
      </c>
      <c r="Z453" s="12">
        <f t="shared" si="62"/>
        <v>0.0563145752998642</v>
      </c>
      <c r="AA453" s="11">
        <v>146579.37329700272</v>
      </c>
      <c r="AB453" s="18">
        <f t="shared" si="63"/>
        <v>0.0028186411614989377</v>
      </c>
      <c r="AC453" s="11">
        <v>146003.84405670664</v>
      </c>
    </row>
    <row r="454" spans="1:29" ht="12.75">
      <c r="A454" s="4" t="s">
        <v>921</v>
      </c>
      <c r="B454" s="4" t="s">
        <v>922</v>
      </c>
      <c r="C454" s="3" t="s">
        <v>912</v>
      </c>
      <c r="D454" s="13">
        <v>78</v>
      </c>
      <c r="E454" s="13">
        <v>4255000</v>
      </c>
      <c r="F454" s="13">
        <v>2908</v>
      </c>
      <c r="G454" s="13">
        <v>413740400</v>
      </c>
      <c r="H454" s="13">
        <v>1</v>
      </c>
      <c r="I454" s="13">
        <v>224800</v>
      </c>
      <c r="J454" s="13">
        <v>1</v>
      </c>
      <c r="K454" s="13">
        <v>9300</v>
      </c>
      <c r="L454" s="13">
        <v>89</v>
      </c>
      <c r="M454" s="13">
        <v>19221900</v>
      </c>
      <c r="N454" s="13">
        <v>83</v>
      </c>
      <c r="O454" s="13">
        <v>17074200</v>
      </c>
      <c r="P454" s="13">
        <v>6</v>
      </c>
      <c r="Q454" s="13">
        <v>2147700</v>
      </c>
      <c r="R454" s="13">
        <v>0</v>
      </c>
      <c r="S454" s="13">
        <v>0</v>
      </c>
      <c r="T454" s="9">
        <f t="shared" si="59"/>
        <v>3077</v>
      </c>
      <c r="U454" s="9">
        <f t="shared" si="60"/>
        <v>437451400</v>
      </c>
      <c r="V454" s="10">
        <f t="shared" si="61"/>
        <v>0.9463112930945015</v>
      </c>
      <c r="W454" s="11">
        <f t="shared" si="56"/>
        <v>2909</v>
      </c>
      <c r="X454" s="11">
        <f t="shared" si="57"/>
        <v>413965200</v>
      </c>
      <c r="Y454" s="11">
        <f t="shared" si="58"/>
        <v>142304.98453076658</v>
      </c>
      <c r="Z454" s="12">
        <f t="shared" si="62"/>
        <v>0</v>
      </c>
      <c r="AA454" s="11">
        <v>139306.65930831493</v>
      </c>
      <c r="AB454" s="18">
        <f t="shared" si="63"/>
        <v>0.021523200953485814</v>
      </c>
      <c r="AC454" s="11">
        <v>136334.5823575332</v>
      </c>
    </row>
    <row r="455" spans="1:29" ht="12.75">
      <c r="A455" s="4" t="s">
        <v>923</v>
      </c>
      <c r="B455" s="4" t="s">
        <v>924</v>
      </c>
      <c r="C455" s="3" t="s">
        <v>912</v>
      </c>
      <c r="D455" s="13">
        <v>244</v>
      </c>
      <c r="E455" s="13">
        <v>5148300</v>
      </c>
      <c r="F455" s="13">
        <v>6208</v>
      </c>
      <c r="G455" s="13">
        <v>796387300</v>
      </c>
      <c r="H455" s="13">
        <v>0</v>
      </c>
      <c r="I455" s="13">
        <v>0</v>
      </c>
      <c r="J455" s="13">
        <v>0</v>
      </c>
      <c r="K455" s="13">
        <v>0</v>
      </c>
      <c r="L455" s="13">
        <v>1696</v>
      </c>
      <c r="M455" s="13">
        <v>547813400</v>
      </c>
      <c r="N455" s="13">
        <v>1168</v>
      </c>
      <c r="O455" s="13">
        <v>300577300</v>
      </c>
      <c r="P455" s="13">
        <v>121</v>
      </c>
      <c r="Q455" s="13">
        <v>95050000</v>
      </c>
      <c r="R455" s="13">
        <v>407</v>
      </c>
      <c r="S455" s="13">
        <v>152186100</v>
      </c>
      <c r="T455" s="9">
        <f t="shared" si="59"/>
        <v>8148</v>
      </c>
      <c r="U455" s="9">
        <f t="shared" si="60"/>
        <v>1349349000</v>
      </c>
      <c r="V455" s="10">
        <f t="shared" si="61"/>
        <v>0.590201126617354</v>
      </c>
      <c r="W455" s="11">
        <f t="shared" si="56"/>
        <v>6208</v>
      </c>
      <c r="X455" s="11">
        <f t="shared" si="57"/>
        <v>948573400</v>
      </c>
      <c r="Y455" s="11">
        <f t="shared" si="58"/>
        <v>128284.03672680413</v>
      </c>
      <c r="Z455" s="12">
        <f t="shared" si="62"/>
        <v>0.11278483179666639</v>
      </c>
      <c r="AA455" s="11">
        <v>127669.35770910856</v>
      </c>
      <c r="AB455" s="18">
        <f t="shared" si="63"/>
        <v>0.0048146166685987405</v>
      </c>
      <c r="AC455" s="11">
        <v>126513.1689912423</v>
      </c>
    </row>
    <row r="456" spans="1:29" ht="12.75">
      <c r="A456" s="4" t="s">
        <v>925</v>
      </c>
      <c r="B456" s="4" t="s">
        <v>926</v>
      </c>
      <c r="C456" s="3" t="s">
        <v>912</v>
      </c>
      <c r="D456" s="13">
        <v>2425</v>
      </c>
      <c r="E456" s="13">
        <v>10235750</v>
      </c>
      <c r="F456" s="13">
        <v>17596</v>
      </c>
      <c r="G456" s="13">
        <v>366155555</v>
      </c>
      <c r="H456" s="13">
        <v>0</v>
      </c>
      <c r="I456" s="13">
        <v>0</v>
      </c>
      <c r="J456" s="13">
        <v>0</v>
      </c>
      <c r="K456" s="13">
        <v>0</v>
      </c>
      <c r="L456" s="13">
        <v>3274</v>
      </c>
      <c r="M456" s="13">
        <v>196442369</v>
      </c>
      <c r="N456" s="13">
        <v>2358</v>
      </c>
      <c r="O456" s="13">
        <v>115840638</v>
      </c>
      <c r="P456" s="13">
        <v>420</v>
      </c>
      <c r="Q456" s="13">
        <v>42371903</v>
      </c>
      <c r="R456" s="13">
        <v>496</v>
      </c>
      <c r="S456" s="13">
        <v>38229828</v>
      </c>
      <c r="T456" s="9">
        <f t="shared" si="59"/>
        <v>23295</v>
      </c>
      <c r="U456" s="9">
        <f t="shared" si="60"/>
        <v>572833674</v>
      </c>
      <c r="V456" s="10">
        <f t="shared" si="61"/>
        <v>0.6392004723521194</v>
      </c>
      <c r="W456" s="11">
        <f t="shared" si="56"/>
        <v>17596</v>
      </c>
      <c r="X456" s="11">
        <f t="shared" si="57"/>
        <v>404385383</v>
      </c>
      <c r="Y456" s="11">
        <f t="shared" si="58"/>
        <v>20809.02222095931</v>
      </c>
      <c r="Z456" s="12">
        <f t="shared" si="62"/>
        <v>0.06673809473009437</v>
      </c>
      <c r="AA456" s="11">
        <v>20744.788664198233</v>
      </c>
      <c r="AB456" s="18">
        <f t="shared" si="63"/>
        <v>0.00309637074644828</v>
      </c>
      <c r="AC456" s="11">
        <v>20717.17587051918</v>
      </c>
    </row>
    <row r="457" spans="1:29" ht="12.75">
      <c r="A457" s="4" t="s">
        <v>927</v>
      </c>
      <c r="B457" s="4" t="s">
        <v>928</v>
      </c>
      <c r="C457" s="3" t="s">
        <v>912</v>
      </c>
      <c r="D457" s="13">
        <v>79</v>
      </c>
      <c r="E457" s="13">
        <v>3971600</v>
      </c>
      <c r="F457" s="13">
        <v>3690</v>
      </c>
      <c r="G457" s="13">
        <v>545766200</v>
      </c>
      <c r="H457" s="13">
        <v>0</v>
      </c>
      <c r="I457" s="13">
        <v>0</v>
      </c>
      <c r="J457" s="13">
        <v>0</v>
      </c>
      <c r="K457" s="13">
        <v>0</v>
      </c>
      <c r="L457" s="13">
        <v>181</v>
      </c>
      <c r="M457" s="13">
        <v>91005700</v>
      </c>
      <c r="N457" s="13">
        <v>168</v>
      </c>
      <c r="O457" s="13">
        <v>58568900</v>
      </c>
      <c r="P457" s="13">
        <v>5</v>
      </c>
      <c r="Q457" s="13">
        <v>17498600</v>
      </c>
      <c r="R457" s="13">
        <v>8</v>
      </c>
      <c r="S457" s="13">
        <v>14938200</v>
      </c>
      <c r="T457" s="9">
        <f t="shared" si="59"/>
        <v>3950</v>
      </c>
      <c r="U457" s="9">
        <f t="shared" si="60"/>
        <v>640743500</v>
      </c>
      <c r="V457" s="10">
        <f t="shared" si="61"/>
        <v>0.8517701701226777</v>
      </c>
      <c r="W457" s="11">
        <f t="shared" si="56"/>
        <v>3690</v>
      </c>
      <c r="X457" s="11">
        <f t="shared" si="57"/>
        <v>560704400</v>
      </c>
      <c r="Y457" s="11">
        <f t="shared" si="58"/>
        <v>147904.1192411924</v>
      </c>
      <c r="Z457" s="12">
        <f t="shared" si="62"/>
        <v>0.023313853359417613</v>
      </c>
      <c r="AA457" s="11">
        <v>147855.0162689805</v>
      </c>
      <c r="AB457" s="18">
        <f t="shared" si="63"/>
        <v>0.0003321021731355966</v>
      </c>
      <c r="AC457" s="11">
        <v>147372.33516483515</v>
      </c>
    </row>
    <row r="458" spans="1:29" ht="12.75">
      <c r="A458" s="4" t="s">
        <v>929</v>
      </c>
      <c r="B458" s="4" t="s">
        <v>930</v>
      </c>
      <c r="C458" s="3" t="s">
        <v>912</v>
      </c>
      <c r="D458" s="13">
        <v>28</v>
      </c>
      <c r="E458" s="13">
        <v>3195200</v>
      </c>
      <c r="F458" s="13">
        <v>1083</v>
      </c>
      <c r="G458" s="13">
        <v>159799100</v>
      </c>
      <c r="H458" s="13">
        <v>0</v>
      </c>
      <c r="I458" s="13">
        <v>0</v>
      </c>
      <c r="J458" s="13">
        <v>0</v>
      </c>
      <c r="K458" s="13">
        <v>0</v>
      </c>
      <c r="L458" s="13">
        <v>61</v>
      </c>
      <c r="M458" s="13">
        <v>17744150</v>
      </c>
      <c r="N458" s="13">
        <v>59</v>
      </c>
      <c r="O458" s="13">
        <v>14986750</v>
      </c>
      <c r="P458" s="13">
        <v>2</v>
      </c>
      <c r="Q458" s="13">
        <v>2757400</v>
      </c>
      <c r="R458" s="13">
        <v>0</v>
      </c>
      <c r="S458" s="13">
        <v>0</v>
      </c>
      <c r="T458" s="9">
        <f t="shared" si="59"/>
        <v>1172</v>
      </c>
      <c r="U458" s="9">
        <f t="shared" si="60"/>
        <v>180738450</v>
      </c>
      <c r="V458" s="10">
        <f t="shared" si="61"/>
        <v>0.8841455705744959</v>
      </c>
      <c r="W458" s="11">
        <f t="shared" si="56"/>
        <v>1083</v>
      </c>
      <c r="X458" s="11">
        <f t="shared" si="57"/>
        <v>159799100</v>
      </c>
      <c r="Y458" s="11">
        <f t="shared" si="58"/>
        <v>147552.2622345337</v>
      </c>
      <c r="Z458" s="12">
        <f t="shared" si="62"/>
        <v>0</v>
      </c>
      <c r="AA458" s="11">
        <v>147660.38781163434</v>
      </c>
      <c r="AB458" s="18">
        <f t="shared" si="63"/>
        <v>-0.0007322585204000161</v>
      </c>
      <c r="AC458" s="11">
        <v>147320.68328716527</v>
      </c>
    </row>
    <row r="459" spans="1:29" ht="12.75">
      <c r="A459" s="4" t="s">
        <v>931</v>
      </c>
      <c r="B459" s="4" t="s">
        <v>932</v>
      </c>
      <c r="C459" s="3" t="s">
        <v>912</v>
      </c>
      <c r="D459" s="13">
        <v>293</v>
      </c>
      <c r="E459" s="13">
        <v>36491500</v>
      </c>
      <c r="F459" s="13">
        <v>4292</v>
      </c>
      <c r="G459" s="13">
        <v>776476460</v>
      </c>
      <c r="H459" s="13">
        <v>12</v>
      </c>
      <c r="I459" s="13">
        <v>2590100</v>
      </c>
      <c r="J459" s="13">
        <v>48</v>
      </c>
      <c r="K459" s="13">
        <v>145130</v>
      </c>
      <c r="L459" s="13">
        <v>73</v>
      </c>
      <c r="M459" s="13">
        <v>45615300</v>
      </c>
      <c r="N459" s="13">
        <v>49</v>
      </c>
      <c r="O459" s="13">
        <v>27927400</v>
      </c>
      <c r="P459" s="13">
        <v>24</v>
      </c>
      <c r="Q459" s="13">
        <v>17687900</v>
      </c>
      <c r="R459" s="13">
        <v>0</v>
      </c>
      <c r="S459" s="13">
        <v>0</v>
      </c>
      <c r="T459" s="9">
        <f t="shared" si="59"/>
        <v>4718</v>
      </c>
      <c r="U459" s="9">
        <f t="shared" si="60"/>
        <v>861318490</v>
      </c>
      <c r="V459" s="10">
        <f t="shared" si="61"/>
        <v>0.9045046275507217</v>
      </c>
      <c r="W459" s="11">
        <f t="shared" si="56"/>
        <v>4304</v>
      </c>
      <c r="X459" s="11">
        <f t="shared" si="57"/>
        <v>779066560</v>
      </c>
      <c r="Y459" s="11">
        <f t="shared" si="58"/>
        <v>181009.88847583643</v>
      </c>
      <c r="Z459" s="12">
        <f t="shared" si="62"/>
        <v>0</v>
      </c>
      <c r="AA459" s="11">
        <v>179824.49380406828</v>
      </c>
      <c r="AB459" s="18">
        <f t="shared" si="63"/>
        <v>0.006591953335676988</v>
      </c>
      <c r="AC459" s="11">
        <v>174678.38868101028</v>
      </c>
    </row>
    <row r="460" spans="1:29" ht="12.75">
      <c r="A460" s="4" t="s">
        <v>933</v>
      </c>
      <c r="B460" s="4" t="s">
        <v>934</v>
      </c>
      <c r="C460" s="3" t="s">
        <v>912</v>
      </c>
      <c r="D460" s="13">
        <v>91</v>
      </c>
      <c r="E460" s="13">
        <v>10906600</v>
      </c>
      <c r="F460" s="13">
        <v>3416</v>
      </c>
      <c r="G460" s="13">
        <v>664187700</v>
      </c>
      <c r="H460" s="13">
        <v>1</v>
      </c>
      <c r="I460" s="13">
        <v>550800</v>
      </c>
      <c r="J460" s="13">
        <v>1</v>
      </c>
      <c r="K460" s="13">
        <v>500</v>
      </c>
      <c r="L460" s="13">
        <v>288</v>
      </c>
      <c r="M460" s="13">
        <v>512657200</v>
      </c>
      <c r="N460" s="13">
        <v>223</v>
      </c>
      <c r="O460" s="13">
        <v>316473400</v>
      </c>
      <c r="P460" s="13">
        <v>65</v>
      </c>
      <c r="Q460" s="13">
        <v>196183800</v>
      </c>
      <c r="R460" s="13">
        <v>0</v>
      </c>
      <c r="S460" s="13">
        <v>0</v>
      </c>
      <c r="T460" s="9">
        <f t="shared" si="59"/>
        <v>3797</v>
      </c>
      <c r="U460" s="9">
        <f t="shared" si="60"/>
        <v>1188302800</v>
      </c>
      <c r="V460" s="10">
        <f t="shared" si="61"/>
        <v>0.5594016104312807</v>
      </c>
      <c r="W460" s="11">
        <f t="shared" si="56"/>
        <v>3417</v>
      </c>
      <c r="X460" s="11">
        <f t="shared" si="57"/>
        <v>664738500</v>
      </c>
      <c r="Y460" s="11">
        <f t="shared" si="58"/>
        <v>194538.63037752415</v>
      </c>
      <c r="Z460" s="12">
        <f t="shared" si="62"/>
        <v>0</v>
      </c>
      <c r="AA460" s="11">
        <v>187535.22458628842</v>
      </c>
      <c r="AB460" s="18">
        <f t="shared" si="63"/>
        <v>0.03734448185233245</v>
      </c>
      <c r="AC460" s="11">
        <v>180686.46844660194</v>
      </c>
    </row>
    <row r="461" spans="1:29" ht="12.75">
      <c r="A461" s="4" t="s">
        <v>935</v>
      </c>
      <c r="B461" s="4" t="s">
        <v>936</v>
      </c>
      <c r="C461" s="3" t="s">
        <v>912</v>
      </c>
      <c r="D461" s="13">
        <v>240</v>
      </c>
      <c r="E461" s="13">
        <v>21801500</v>
      </c>
      <c r="F461" s="13">
        <v>3122</v>
      </c>
      <c r="G461" s="13">
        <v>439711174</v>
      </c>
      <c r="H461" s="13">
        <v>0</v>
      </c>
      <c r="I461" s="13">
        <v>0</v>
      </c>
      <c r="J461" s="13">
        <v>0</v>
      </c>
      <c r="K461" s="13">
        <v>0</v>
      </c>
      <c r="L461" s="13">
        <v>126</v>
      </c>
      <c r="M461" s="13">
        <v>57394610</v>
      </c>
      <c r="N461" s="13">
        <v>102</v>
      </c>
      <c r="O461" s="13">
        <v>42899120</v>
      </c>
      <c r="P461" s="13">
        <v>20</v>
      </c>
      <c r="Q461" s="13">
        <v>12895390</v>
      </c>
      <c r="R461" s="13">
        <v>4</v>
      </c>
      <c r="S461" s="13">
        <v>1600100</v>
      </c>
      <c r="T461" s="9">
        <f t="shared" si="59"/>
        <v>3488</v>
      </c>
      <c r="U461" s="9">
        <f t="shared" si="60"/>
        <v>518907284</v>
      </c>
      <c r="V461" s="10">
        <f t="shared" si="61"/>
        <v>0.8473790743704419</v>
      </c>
      <c r="W461" s="11">
        <f t="shared" si="56"/>
        <v>3122</v>
      </c>
      <c r="X461" s="11">
        <f t="shared" si="57"/>
        <v>441311274</v>
      </c>
      <c r="Y461" s="11">
        <f t="shared" si="58"/>
        <v>140842.78475336323</v>
      </c>
      <c r="Z461" s="12">
        <f t="shared" si="62"/>
        <v>0.00308359518036752</v>
      </c>
      <c r="AA461" s="11">
        <v>132593.7096153846</v>
      </c>
      <c r="AB461" s="18">
        <f t="shared" si="63"/>
        <v>0.06221317106148373</v>
      </c>
      <c r="AC461" s="11">
        <v>132730.16821829855</v>
      </c>
    </row>
    <row r="462" spans="1:29" ht="12.75">
      <c r="A462" s="4" t="s">
        <v>937</v>
      </c>
      <c r="B462" s="4" t="s">
        <v>938</v>
      </c>
      <c r="C462" s="3" t="s">
        <v>912</v>
      </c>
      <c r="D462" s="13">
        <v>479</v>
      </c>
      <c r="E462" s="13">
        <v>64360700</v>
      </c>
      <c r="F462" s="13">
        <v>16722</v>
      </c>
      <c r="G462" s="13">
        <v>3804473500</v>
      </c>
      <c r="H462" s="13">
        <v>7</v>
      </c>
      <c r="I462" s="13">
        <v>1677100</v>
      </c>
      <c r="J462" s="13">
        <v>11</v>
      </c>
      <c r="K462" s="13">
        <v>91200</v>
      </c>
      <c r="L462" s="13">
        <v>657</v>
      </c>
      <c r="M462" s="13">
        <v>1484124000</v>
      </c>
      <c r="N462" s="13">
        <v>563</v>
      </c>
      <c r="O462" s="13">
        <v>1166087800</v>
      </c>
      <c r="P462" s="13">
        <v>85</v>
      </c>
      <c r="Q462" s="13">
        <v>209554900</v>
      </c>
      <c r="R462" s="13">
        <v>9</v>
      </c>
      <c r="S462" s="13">
        <v>108481300</v>
      </c>
      <c r="T462" s="9">
        <f t="shared" si="59"/>
        <v>17876</v>
      </c>
      <c r="U462" s="9">
        <f t="shared" si="60"/>
        <v>5354726500</v>
      </c>
      <c r="V462" s="10">
        <f t="shared" si="61"/>
        <v>0.7108020549695675</v>
      </c>
      <c r="W462" s="11">
        <f t="shared" si="56"/>
        <v>16729</v>
      </c>
      <c r="X462" s="11">
        <f t="shared" si="57"/>
        <v>3914631900</v>
      </c>
      <c r="Y462" s="11">
        <f t="shared" si="58"/>
        <v>227518.11823779065</v>
      </c>
      <c r="Z462" s="12">
        <f t="shared" si="62"/>
        <v>0.020258980547372494</v>
      </c>
      <c r="AA462" s="11">
        <v>226130.2669379938</v>
      </c>
      <c r="AB462" s="18">
        <f t="shared" si="63"/>
        <v>0.006137397344413967</v>
      </c>
      <c r="AC462" s="11">
        <v>224697.4149823067</v>
      </c>
    </row>
    <row r="463" spans="1:29" ht="12.75">
      <c r="A463" s="4" t="s">
        <v>939</v>
      </c>
      <c r="B463" s="4" t="s">
        <v>940</v>
      </c>
      <c r="C463" s="3" t="s">
        <v>912</v>
      </c>
      <c r="D463" s="13">
        <v>1324</v>
      </c>
      <c r="E463" s="13">
        <v>53119700</v>
      </c>
      <c r="F463" s="13">
        <v>9854</v>
      </c>
      <c r="G463" s="13">
        <v>1325390400</v>
      </c>
      <c r="H463" s="13">
        <v>113</v>
      </c>
      <c r="I463" s="13">
        <v>25342100</v>
      </c>
      <c r="J463" s="13">
        <v>253</v>
      </c>
      <c r="K463" s="13">
        <v>680400</v>
      </c>
      <c r="L463" s="13">
        <v>309</v>
      </c>
      <c r="M463" s="13">
        <v>100084700</v>
      </c>
      <c r="N463" s="13">
        <v>279</v>
      </c>
      <c r="O463" s="13">
        <v>89266900</v>
      </c>
      <c r="P463" s="13">
        <v>29</v>
      </c>
      <c r="Q463" s="13">
        <v>10267800</v>
      </c>
      <c r="R463" s="13">
        <v>1</v>
      </c>
      <c r="S463" s="13">
        <v>550000</v>
      </c>
      <c r="T463" s="9">
        <f t="shared" si="59"/>
        <v>11853</v>
      </c>
      <c r="U463" s="9">
        <f t="shared" si="60"/>
        <v>1504617300</v>
      </c>
      <c r="V463" s="10">
        <f t="shared" si="61"/>
        <v>0.8977249563726271</v>
      </c>
      <c r="W463" s="11">
        <f t="shared" si="56"/>
        <v>9967</v>
      </c>
      <c r="X463" s="11">
        <f t="shared" si="57"/>
        <v>1351282500</v>
      </c>
      <c r="Y463" s="11">
        <f t="shared" si="58"/>
        <v>135520.46754289154</v>
      </c>
      <c r="Z463" s="12">
        <f t="shared" si="62"/>
        <v>0.00036554145695387127</v>
      </c>
      <c r="AA463" s="11">
        <v>134629.75364504775</v>
      </c>
      <c r="AB463" s="18">
        <f t="shared" si="63"/>
        <v>0.006616025608961301</v>
      </c>
      <c r="AC463" s="11">
        <v>129697.89054726368</v>
      </c>
    </row>
    <row r="464" spans="1:29" ht="12.75">
      <c r="A464" s="4" t="s">
        <v>941</v>
      </c>
      <c r="B464" s="4" t="s">
        <v>942</v>
      </c>
      <c r="C464" s="3" t="s">
        <v>912</v>
      </c>
      <c r="D464" s="13">
        <v>83</v>
      </c>
      <c r="E464" s="13">
        <v>27975198</v>
      </c>
      <c r="F464" s="13">
        <v>2960</v>
      </c>
      <c r="G464" s="13">
        <v>554397824</v>
      </c>
      <c r="H464" s="13">
        <v>0</v>
      </c>
      <c r="I464" s="13">
        <v>0</v>
      </c>
      <c r="J464" s="13">
        <v>1</v>
      </c>
      <c r="K464" s="13">
        <v>1680</v>
      </c>
      <c r="L464" s="13">
        <v>231</v>
      </c>
      <c r="M464" s="13">
        <v>222517460</v>
      </c>
      <c r="N464" s="13">
        <v>197</v>
      </c>
      <c r="O464" s="13">
        <v>149919960</v>
      </c>
      <c r="P464" s="13">
        <v>27</v>
      </c>
      <c r="Q464" s="13">
        <v>35320500</v>
      </c>
      <c r="R464" s="13">
        <v>7</v>
      </c>
      <c r="S464" s="13">
        <v>37277000</v>
      </c>
      <c r="T464" s="9">
        <f t="shared" si="59"/>
        <v>3275</v>
      </c>
      <c r="U464" s="9">
        <f t="shared" si="60"/>
        <v>804892162</v>
      </c>
      <c r="V464" s="10">
        <f t="shared" si="61"/>
        <v>0.6887852189073745</v>
      </c>
      <c r="W464" s="11">
        <f t="shared" si="56"/>
        <v>2960</v>
      </c>
      <c r="X464" s="11">
        <f t="shared" si="57"/>
        <v>591674824</v>
      </c>
      <c r="Y464" s="11">
        <f t="shared" si="58"/>
        <v>187296.56216216215</v>
      </c>
      <c r="Z464" s="12">
        <f t="shared" si="62"/>
        <v>0.04631303640399967</v>
      </c>
      <c r="AA464" s="11">
        <v>186665.14169766655</v>
      </c>
      <c r="AB464" s="18">
        <f t="shared" si="63"/>
        <v>0.00338263726560307</v>
      </c>
      <c r="AC464" s="11">
        <v>186005.62847457628</v>
      </c>
    </row>
    <row r="465" spans="1:29" ht="12.75">
      <c r="A465" s="4" t="s">
        <v>943</v>
      </c>
      <c r="B465" s="4" t="s">
        <v>944</v>
      </c>
      <c r="C465" s="3" t="s">
        <v>945</v>
      </c>
      <c r="D465" s="13">
        <v>382</v>
      </c>
      <c r="E465" s="13">
        <v>6734600</v>
      </c>
      <c r="F465" s="13">
        <v>1042</v>
      </c>
      <c r="G465" s="13">
        <v>136784700</v>
      </c>
      <c r="H465" s="13">
        <v>219</v>
      </c>
      <c r="I465" s="13">
        <v>33134600</v>
      </c>
      <c r="J465" s="13">
        <v>452</v>
      </c>
      <c r="K465" s="13">
        <v>4978700</v>
      </c>
      <c r="L465" s="13">
        <v>29</v>
      </c>
      <c r="M465" s="13">
        <v>9277900</v>
      </c>
      <c r="N465" s="13">
        <v>29</v>
      </c>
      <c r="O465" s="13">
        <v>9277900</v>
      </c>
      <c r="P465" s="13">
        <v>0</v>
      </c>
      <c r="Q465" s="13">
        <v>0</v>
      </c>
      <c r="R465" s="13">
        <v>0</v>
      </c>
      <c r="S465" s="13">
        <v>0</v>
      </c>
      <c r="T465" s="9">
        <f t="shared" si="59"/>
        <v>2124</v>
      </c>
      <c r="U465" s="9">
        <f t="shared" si="60"/>
        <v>190910500</v>
      </c>
      <c r="V465" s="10">
        <f t="shared" si="61"/>
        <v>0.8900469067966403</v>
      </c>
      <c r="W465" s="11">
        <f t="shared" si="56"/>
        <v>1261</v>
      </c>
      <c r="X465" s="11">
        <f t="shared" si="57"/>
        <v>169919300</v>
      </c>
      <c r="Y465" s="11">
        <f t="shared" si="58"/>
        <v>134749.6431403648</v>
      </c>
      <c r="Z465" s="12">
        <f t="shared" si="62"/>
        <v>0</v>
      </c>
      <c r="AA465" s="11">
        <v>132568.01292407108</v>
      </c>
      <c r="AB465" s="18">
        <f t="shared" si="63"/>
        <v>0.016456686407023725</v>
      </c>
      <c r="AC465" s="11">
        <v>91617.33983286908</v>
      </c>
    </row>
    <row r="466" spans="1:29" ht="12.75">
      <c r="A466" s="4" t="s">
        <v>946</v>
      </c>
      <c r="B466" s="4" t="s">
        <v>947</v>
      </c>
      <c r="C466" s="3" t="s">
        <v>945</v>
      </c>
      <c r="D466" s="13">
        <v>66</v>
      </c>
      <c r="E466" s="13">
        <v>1384700</v>
      </c>
      <c r="F466" s="13">
        <v>478</v>
      </c>
      <c r="G466" s="13">
        <v>80356300</v>
      </c>
      <c r="H466" s="13">
        <v>5</v>
      </c>
      <c r="I466" s="13">
        <v>660200</v>
      </c>
      <c r="J466" s="13">
        <v>19</v>
      </c>
      <c r="K466" s="13">
        <v>97100</v>
      </c>
      <c r="L466" s="13">
        <v>59</v>
      </c>
      <c r="M466" s="13">
        <v>21233500</v>
      </c>
      <c r="N466" s="13">
        <v>59</v>
      </c>
      <c r="O466" s="13">
        <v>21233500</v>
      </c>
      <c r="P466" s="13">
        <v>0</v>
      </c>
      <c r="Q466" s="13">
        <v>0</v>
      </c>
      <c r="R466" s="13">
        <v>0</v>
      </c>
      <c r="S466" s="13">
        <v>0</v>
      </c>
      <c r="T466" s="9">
        <f t="shared" si="59"/>
        <v>627</v>
      </c>
      <c r="U466" s="9">
        <f t="shared" si="60"/>
        <v>103731800</v>
      </c>
      <c r="V466" s="10">
        <f t="shared" si="61"/>
        <v>0.7810189353698673</v>
      </c>
      <c r="W466" s="11">
        <f t="shared" si="56"/>
        <v>483</v>
      </c>
      <c r="X466" s="11">
        <f t="shared" si="57"/>
        <v>81016500</v>
      </c>
      <c r="Y466" s="11">
        <f t="shared" si="58"/>
        <v>167736.0248447205</v>
      </c>
      <c r="Z466" s="12">
        <f t="shared" si="62"/>
        <v>0</v>
      </c>
      <c r="AA466" s="11">
        <v>88243.36099585063</v>
      </c>
      <c r="AB466" s="18">
        <f t="shared" si="63"/>
        <v>0.9008344985024739</v>
      </c>
      <c r="AC466" s="11">
        <v>84851.00806451614</v>
      </c>
    </row>
    <row r="467" spans="1:29" ht="12.75">
      <c r="A467" s="4" t="s">
        <v>948</v>
      </c>
      <c r="B467" s="4" t="s">
        <v>949</v>
      </c>
      <c r="C467" s="3" t="s">
        <v>945</v>
      </c>
      <c r="D467" s="13">
        <v>157</v>
      </c>
      <c r="E467" s="13">
        <v>1560400</v>
      </c>
      <c r="F467" s="13">
        <v>536</v>
      </c>
      <c r="G467" s="13">
        <v>46316300</v>
      </c>
      <c r="H467" s="13">
        <v>44</v>
      </c>
      <c r="I467" s="13">
        <v>5375900</v>
      </c>
      <c r="J467" s="13">
        <v>97</v>
      </c>
      <c r="K467" s="13">
        <v>1017600</v>
      </c>
      <c r="L467" s="13">
        <v>10</v>
      </c>
      <c r="M467" s="13">
        <v>2713500</v>
      </c>
      <c r="N467" s="13">
        <v>10</v>
      </c>
      <c r="O467" s="13">
        <v>2713500</v>
      </c>
      <c r="P467" s="13">
        <v>0</v>
      </c>
      <c r="Q467" s="13">
        <v>0</v>
      </c>
      <c r="R467" s="13">
        <v>0</v>
      </c>
      <c r="S467" s="13">
        <v>0</v>
      </c>
      <c r="T467" s="9">
        <f t="shared" si="59"/>
        <v>844</v>
      </c>
      <c r="U467" s="9">
        <f t="shared" si="60"/>
        <v>56983700</v>
      </c>
      <c r="V467" s="10">
        <f t="shared" si="61"/>
        <v>0.9071401119969394</v>
      </c>
      <c r="W467" s="11">
        <f t="shared" si="56"/>
        <v>580</v>
      </c>
      <c r="X467" s="11">
        <f t="shared" si="57"/>
        <v>51692200</v>
      </c>
      <c r="Y467" s="11">
        <f t="shared" si="58"/>
        <v>89124.4827586207</v>
      </c>
      <c r="Z467" s="12">
        <f t="shared" si="62"/>
        <v>0</v>
      </c>
      <c r="AA467" s="11">
        <v>88834.93975903615</v>
      </c>
      <c r="AB467" s="18">
        <f t="shared" si="63"/>
        <v>0.003259336927226273</v>
      </c>
      <c r="AC467" s="11">
        <v>74613.8147566719</v>
      </c>
    </row>
    <row r="468" spans="1:29" ht="12.75">
      <c r="A468" s="4" t="s">
        <v>950</v>
      </c>
      <c r="B468" s="4" t="s">
        <v>951</v>
      </c>
      <c r="C468" s="3" t="s">
        <v>945</v>
      </c>
      <c r="D468" s="13">
        <v>181</v>
      </c>
      <c r="E468" s="13">
        <v>2532500</v>
      </c>
      <c r="F468" s="13">
        <v>500</v>
      </c>
      <c r="G468" s="13">
        <v>59262800</v>
      </c>
      <c r="H468" s="13">
        <v>186</v>
      </c>
      <c r="I468" s="13">
        <v>25500800</v>
      </c>
      <c r="J468" s="13">
        <v>388</v>
      </c>
      <c r="K468" s="13">
        <v>4243810</v>
      </c>
      <c r="L468" s="13">
        <v>11</v>
      </c>
      <c r="M468" s="13">
        <v>112741300</v>
      </c>
      <c r="N468" s="13">
        <v>10</v>
      </c>
      <c r="O468" s="13">
        <v>1527200</v>
      </c>
      <c r="P468" s="13">
        <v>1</v>
      </c>
      <c r="Q468" s="13">
        <v>111214100</v>
      </c>
      <c r="R468" s="13">
        <v>0</v>
      </c>
      <c r="S468" s="13">
        <v>0</v>
      </c>
      <c r="T468" s="9">
        <f t="shared" si="59"/>
        <v>1266</v>
      </c>
      <c r="U468" s="9">
        <f t="shared" si="60"/>
        <v>204281210</v>
      </c>
      <c r="V468" s="10">
        <f t="shared" si="61"/>
        <v>0.4149358621872271</v>
      </c>
      <c r="W468" s="11">
        <f t="shared" si="56"/>
        <v>686</v>
      </c>
      <c r="X468" s="11">
        <f t="shared" si="57"/>
        <v>84763600</v>
      </c>
      <c r="Y468" s="11">
        <f t="shared" si="58"/>
        <v>123562.09912536443</v>
      </c>
      <c r="Z468" s="12">
        <f t="shared" si="62"/>
        <v>0</v>
      </c>
      <c r="AA468" s="11">
        <v>122989.32748538011</v>
      </c>
      <c r="AB468" s="18">
        <f t="shared" si="63"/>
        <v>0.004657084087661227</v>
      </c>
      <c r="AC468" s="11">
        <v>70958.27586206897</v>
      </c>
    </row>
    <row r="469" spans="1:29" ht="12.75">
      <c r="A469" s="4" t="s">
        <v>952</v>
      </c>
      <c r="B469" s="4" t="s">
        <v>953</v>
      </c>
      <c r="C469" s="3" t="s">
        <v>945</v>
      </c>
      <c r="D469" s="13">
        <v>222</v>
      </c>
      <c r="E469" s="13">
        <v>3490500</v>
      </c>
      <c r="F469" s="13">
        <v>406</v>
      </c>
      <c r="G469" s="13">
        <v>67886000</v>
      </c>
      <c r="H469" s="13">
        <v>174</v>
      </c>
      <c r="I469" s="13">
        <v>45199600</v>
      </c>
      <c r="J469" s="13">
        <v>432</v>
      </c>
      <c r="K469" s="13">
        <v>7609500</v>
      </c>
      <c r="L469" s="13">
        <v>47</v>
      </c>
      <c r="M469" s="13">
        <v>97920400</v>
      </c>
      <c r="N469" s="13">
        <v>43</v>
      </c>
      <c r="O469" s="13">
        <v>45275000</v>
      </c>
      <c r="P469" s="13">
        <v>4</v>
      </c>
      <c r="Q469" s="13">
        <v>52645400</v>
      </c>
      <c r="R469" s="13">
        <v>0</v>
      </c>
      <c r="S469" s="13">
        <v>0</v>
      </c>
      <c r="T469" s="9">
        <f t="shared" si="59"/>
        <v>1281</v>
      </c>
      <c r="U469" s="9">
        <f t="shared" si="60"/>
        <v>222106000</v>
      </c>
      <c r="V469" s="10">
        <f t="shared" si="61"/>
        <v>0.5091514862272969</v>
      </c>
      <c r="W469" s="11">
        <f t="shared" si="56"/>
        <v>580</v>
      </c>
      <c r="X469" s="11">
        <f t="shared" si="57"/>
        <v>113085600</v>
      </c>
      <c r="Y469" s="11">
        <f t="shared" si="58"/>
        <v>194975.1724137931</v>
      </c>
      <c r="Z469" s="12">
        <f t="shared" si="62"/>
        <v>0</v>
      </c>
      <c r="AA469" s="11">
        <v>107610.3448275862</v>
      </c>
      <c r="AB469" s="18">
        <f t="shared" si="63"/>
        <v>0.8118627231069953</v>
      </c>
      <c r="AC469" s="11">
        <v>49550</v>
      </c>
    </row>
    <row r="470" spans="1:29" ht="12.75">
      <c r="A470" s="4" t="s">
        <v>954</v>
      </c>
      <c r="B470" s="4" t="s">
        <v>955</v>
      </c>
      <c r="C470" s="3" t="s">
        <v>945</v>
      </c>
      <c r="D470" s="13">
        <v>216</v>
      </c>
      <c r="E470" s="13">
        <v>2930200</v>
      </c>
      <c r="F470" s="13">
        <v>576</v>
      </c>
      <c r="G470" s="13">
        <v>53538700</v>
      </c>
      <c r="H470" s="13">
        <v>110</v>
      </c>
      <c r="I470" s="13">
        <v>11237200</v>
      </c>
      <c r="J470" s="13">
        <v>261</v>
      </c>
      <c r="K470" s="13">
        <v>3174170</v>
      </c>
      <c r="L470" s="13">
        <v>57</v>
      </c>
      <c r="M470" s="13">
        <v>40490470</v>
      </c>
      <c r="N470" s="13">
        <v>42</v>
      </c>
      <c r="O470" s="13">
        <v>5334600</v>
      </c>
      <c r="P470" s="13">
        <v>15</v>
      </c>
      <c r="Q470" s="13">
        <v>35155870</v>
      </c>
      <c r="R470" s="13">
        <v>0</v>
      </c>
      <c r="S470" s="13">
        <v>0</v>
      </c>
      <c r="T470" s="9">
        <f t="shared" si="59"/>
        <v>1220</v>
      </c>
      <c r="U470" s="9">
        <f t="shared" si="60"/>
        <v>111370740</v>
      </c>
      <c r="V470" s="10">
        <f t="shared" si="61"/>
        <v>0.581624042365167</v>
      </c>
      <c r="W470" s="11">
        <f t="shared" si="56"/>
        <v>686</v>
      </c>
      <c r="X470" s="11">
        <f t="shared" si="57"/>
        <v>64775900</v>
      </c>
      <c r="Y470" s="11">
        <f t="shared" si="58"/>
        <v>94425.51020408163</v>
      </c>
      <c r="Z470" s="12">
        <f t="shared" si="62"/>
        <v>0</v>
      </c>
      <c r="AA470" s="11">
        <v>92750.29325513197</v>
      </c>
      <c r="AB470" s="18">
        <f t="shared" si="63"/>
        <v>0.018061581156854915</v>
      </c>
      <c r="AC470" s="11">
        <v>66529.20577617329</v>
      </c>
    </row>
    <row r="471" spans="1:29" ht="12.75">
      <c r="A471" s="4" t="s">
        <v>956</v>
      </c>
      <c r="B471" s="4" t="s">
        <v>957</v>
      </c>
      <c r="C471" s="3" t="s">
        <v>945</v>
      </c>
      <c r="D471" s="13">
        <v>346</v>
      </c>
      <c r="E471" s="13">
        <v>2518900</v>
      </c>
      <c r="F471" s="13">
        <v>1214</v>
      </c>
      <c r="G471" s="13">
        <v>69661500</v>
      </c>
      <c r="H471" s="13">
        <v>0</v>
      </c>
      <c r="I471" s="13">
        <v>0</v>
      </c>
      <c r="J471" s="13">
        <v>0</v>
      </c>
      <c r="K471" s="13">
        <v>0</v>
      </c>
      <c r="L471" s="13">
        <v>119</v>
      </c>
      <c r="M471" s="13">
        <v>16510600</v>
      </c>
      <c r="N471" s="13">
        <v>107</v>
      </c>
      <c r="O471" s="13">
        <v>14337300</v>
      </c>
      <c r="P471" s="13">
        <v>0</v>
      </c>
      <c r="Q471" s="13">
        <v>0</v>
      </c>
      <c r="R471" s="13">
        <v>12</v>
      </c>
      <c r="S471" s="13">
        <v>2173300</v>
      </c>
      <c r="T471" s="9">
        <f t="shared" si="59"/>
        <v>1679</v>
      </c>
      <c r="U471" s="9">
        <f t="shared" si="60"/>
        <v>88691000</v>
      </c>
      <c r="V471" s="10">
        <f t="shared" si="61"/>
        <v>0.7854404618281449</v>
      </c>
      <c r="W471" s="11">
        <f t="shared" si="56"/>
        <v>1214</v>
      </c>
      <c r="X471" s="11">
        <f t="shared" si="57"/>
        <v>71834800</v>
      </c>
      <c r="Y471" s="11">
        <f t="shared" si="58"/>
        <v>57381.79571663921</v>
      </c>
      <c r="Z471" s="12">
        <f t="shared" si="62"/>
        <v>0.02450417742499239</v>
      </c>
      <c r="AA471" s="11">
        <v>57381.97530864197</v>
      </c>
      <c r="AB471" s="18">
        <f t="shared" si="63"/>
        <v>-3.1297633411763747E-06</v>
      </c>
      <c r="AC471" s="11">
        <v>57305.27617477329</v>
      </c>
    </row>
    <row r="472" spans="1:29" ht="12.75">
      <c r="A472" s="4" t="s">
        <v>958</v>
      </c>
      <c r="B472" s="4" t="s">
        <v>959</v>
      </c>
      <c r="C472" s="3" t="s">
        <v>945</v>
      </c>
      <c r="D472" s="13">
        <v>835</v>
      </c>
      <c r="E472" s="13">
        <v>16656700</v>
      </c>
      <c r="F472" s="13">
        <v>4565</v>
      </c>
      <c r="G472" s="13">
        <v>466826800</v>
      </c>
      <c r="H472" s="13">
        <v>50</v>
      </c>
      <c r="I472" s="13">
        <v>6603600</v>
      </c>
      <c r="J472" s="13">
        <v>215</v>
      </c>
      <c r="K472" s="13">
        <v>2005300</v>
      </c>
      <c r="L472" s="13">
        <v>216</v>
      </c>
      <c r="M472" s="13">
        <v>246462900</v>
      </c>
      <c r="N472" s="13">
        <v>198</v>
      </c>
      <c r="O472" s="13">
        <v>77276300</v>
      </c>
      <c r="P472" s="13">
        <v>4</v>
      </c>
      <c r="Q472" s="13">
        <v>151673600</v>
      </c>
      <c r="R472" s="13">
        <v>14</v>
      </c>
      <c r="S472" s="13">
        <v>17513000</v>
      </c>
      <c r="T472" s="9">
        <f t="shared" si="59"/>
        <v>5881</v>
      </c>
      <c r="U472" s="9">
        <f t="shared" si="60"/>
        <v>738555300</v>
      </c>
      <c r="V472" s="10">
        <f t="shared" si="61"/>
        <v>0.6410222768694503</v>
      </c>
      <c r="W472" s="11">
        <f t="shared" si="56"/>
        <v>4615</v>
      </c>
      <c r="X472" s="11">
        <f t="shared" si="57"/>
        <v>490943400</v>
      </c>
      <c r="Y472" s="11">
        <f t="shared" si="58"/>
        <v>102585.13542795234</v>
      </c>
      <c r="Z472" s="12">
        <f t="shared" si="62"/>
        <v>0.023712510085568406</v>
      </c>
      <c r="AA472" s="11">
        <v>101723.00653594772</v>
      </c>
      <c r="AB472" s="18">
        <f t="shared" si="63"/>
        <v>0.008475259642467948</v>
      </c>
      <c r="AC472" s="11">
        <v>96242.3117709438</v>
      </c>
    </row>
    <row r="473" spans="1:29" ht="12.75">
      <c r="A473" s="4" t="s">
        <v>960</v>
      </c>
      <c r="B473" s="4" t="s">
        <v>961</v>
      </c>
      <c r="C473" s="3" t="s">
        <v>945</v>
      </c>
      <c r="D473" s="13">
        <v>245</v>
      </c>
      <c r="E473" s="13">
        <v>6214100</v>
      </c>
      <c r="F473" s="13">
        <v>1148</v>
      </c>
      <c r="G473" s="13">
        <v>180104400</v>
      </c>
      <c r="H473" s="13">
        <v>232</v>
      </c>
      <c r="I473" s="13">
        <v>39747400</v>
      </c>
      <c r="J473" s="13">
        <v>447</v>
      </c>
      <c r="K473" s="13">
        <v>6808600</v>
      </c>
      <c r="L473" s="13">
        <v>73</v>
      </c>
      <c r="M473" s="13">
        <v>35394500</v>
      </c>
      <c r="N473" s="13">
        <v>67</v>
      </c>
      <c r="O473" s="13">
        <v>28955700</v>
      </c>
      <c r="P473" s="13">
        <v>2</v>
      </c>
      <c r="Q473" s="13">
        <v>1343000</v>
      </c>
      <c r="R473" s="13">
        <v>4</v>
      </c>
      <c r="S473" s="13">
        <v>5095800</v>
      </c>
      <c r="T473" s="9">
        <f t="shared" si="59"/>
        <v>2145</v>
      </c>
      <c r="U473" s="9">
        <f t="shared" si="60"/>
        <v>268269000</v>
      </c>
      <c r="V473" s="10">
        <f t="shared" si="61"/>
        <v>0.8195199594436927</v>
      </c>
      <c r="W473" s="11">
        <f t="shared" si="56"/>
        <v>1380</v>
      </c>
      <c r="X473" s="11">
        <f t="shared" si="57"/>
        <v>224947600</v>
      </c>
      <c r="Y473" s="11">
        <f t="shared" si="58"/>
        <v>159312.89855072464</v>
      </c>
      <c r="Z473" s="12">
        <f t="shared" si="62"/>
        <v>0.0189951131140758</v>
      </c>
      <c r="AA473" s="11">
        <v>155767.60147601477</v>
      </c>
      <c r="AB473" s="18">
        <f t="shared" si="63"/>
        <v>0.022760169901285803</v>
      </c>
      <c r="AC473" s="11">
        <v>110094.78428847392</v>
      </c>
    </row>
    <row r="474" spans="1:29" ht="12.75">
      <c r="A474" s="4" t="s">
        <v>962</v>
      </c>
      <c r="B474" s="4" t="s">
        <v>963</v>
      </c>
      <c r="C474" s="3" t="s">
        <v>945</v>
      </c>
      <c r="D474" s="13">
        <v>509</v>
      </c>
      <c r="E474" s="13">
        <v>20531200</v>
      </c>
      <c r="F474" s="13">
        <v>2524</v>
      </c>
      <c r="G474" s="13">
        <v>452487700</v>
      </c>
      <c r="H474" s="13">
        <v>279</v>
      </c>
      <c r="I474" s="13">
        <v>50310800</v>
      </c>
      <c r="J474" s="13">
        <v>619</v>
      </c>
      <c r="K474" s="13">
        <v>5270700</v>
      </c>
      <c r="L474" s="13">
        <v>79</v>
      </c>
      <c r="M474" s="13">
        <v>53660200</v>
      </c>
      <c r="N474" s="13">
        <v>79</v>
      </c>
      <c r="O474" s="13">
        <v>53660200</v>
      </c>
      <c r="P474" s="13">
        <v>0</v>
      </c>
      <c r="Q474" s="13">
        <v>0</v>
      </c>
      <c r="R474" s="13">
        <v>0</v>
      </c>
      <c r="S474" s="13">
        <v>0</v>
      </c>
      <c r="T474" s="9">
        <f t="shared" si="59"/>
        <v>4010</v>
      </c>
      <c r="U474" s="9">
        <f t="shared" si="60"/>
        <v>582260600</v>
      </c>
      <c r="V474" s="10">
        <f t="shared" si="61"/>
        <v>0.8635282895665618</v>
      </c>
      <c r="W474" s="11">
        <f t="shared" si="56"/>
        <v>2803</v>
      </c>
      <c r="X474" s="11">
        <f t="shared" si="57"/>
        <v>502798500</v>
      </c>
      <c r="Y474" s="11">
        <f t="shared" si="58"/>
        <v>179378.7013913664</v>
      </c>
      <c r="Z474" s="12">
        <f t="shared" si="62"/>
        <v>0</v>
      </c>
      <c r="AA474" s="11">
        <v>176357.46458409008</v>
      </c>
      <c r="AB474" s="18">
        <f t="shared" si="63"/>
        <v>0.01713132366923854</v>
      </c>
      <c r="AC474" s="11">
        <v>144474.84461890743</v>
      </c>
    </row>
    <row r="475" spans="1:29" ht="12.75">
      <c r="A475" s="4" t="s">
        <v>964</v>
      </c>
      <c r="B475" s="4" t="s">
        <v>965</v>
      </c>
      <c r="C475" s="3" t="s">
        <v>945</v>
      </c>
      <c r="D475" s="13">
        <v>343</v>
      </c>
      <c r="E475" s="13">
        <v>4315000</v>
      </c>
      <c r="F475" s="13">
        <v>823</v>
      </c>
      <c r="G475" s="13">
        <v>82922800</v>
      </c>
      <c r="H475" s="13">
        <v>152</v>
      </c>
      <c r="I475" s="13">
        <v>18415800</v>
      </c>
      <c r="J475" s="13">
        <v>353</v>
      </c>
      <c r="K475" s="13">
        <v>3462400</v>
      </c>
      <c r="L475" s="13">
        <v>57</v>
      </c>
      <c r="M475" s="13">
        <v>10949300</v>
      </c>
      <c r="N475" s="13">
        <v>56</v>
      </c>
      <c r="O475" s="13">
        <v>10646700</v>
      </c>
      <c r="P475" s="13">
        <v>0</v>
      </c>
      <c r="Q475" s="13">
        <v>0</v>
      </c>
      <c r="R475" s="13">
        <v>1</v>
      </c>
      <c r="S475" s="13">
        <v>302600</v>
      </c>
      <c r="T475" s="9">
        <f t="shared" si="59"/>
        <v>1728</v>
      </c>
      <c r="U475" s="9">
        <f t="shared" si="60"/>
        <v>120065300</v>
      </c>
      <c r="V475" s="10">
        <f t="shared" si="61"/>
        <v>0.8440290408635968</v>
      </c>
      <c r="W475" s="11">
        <f t="shared" si="56"/>
        <v>975</v>
      </c>
      <c r="X475" s="11">
        <f t="shared" si="57"/>
        <v>101641200</v>
      </c>
      <c r="Y475" s="11">
        <f t="shared" si="58"/>
        <v>103937.02564102564</v>
      </c>
      <c r="Z475" s="12">
        <f t="shared" si="62"/>
        <v>0.002520295206025388</v>
      </c>
      <c r="AA475" s="11">
        <v>102943.78881987577</v>
      </c>
      <c r="AB475" s="18">
        <f t="shared" si="63"/>
        <v>0.00964834141560273</v>
      </c>
      <c r="AC475" s="11">
        <v>71994.50084602369</v>
      </c>
    </row>
    <row r="476" spans="1:29" ht="12.75">
      <c r="A476" s="4" t="s">
        <v>966</v>
      </c>
      <c r="B476" s="4" t="s">
        <v>967</v>
      </c>
      <c r="C476" s="3" t="s">
        <v>945</v>
      </c>
      <c r="D476" s="13">
        <v>267</v>
      </c>
      <c r="E476" s="13">
        <v>1360525</v>
      </c>
      <c r="F476" s="13">
        <v>1567</v>
      </c>
      <c r="G476" s="13">
        <v>68545025</v>
      </c>
      <c r="H476" s="13">
        <v>3</v>
      </c>
      <c r="I476" s="13">
        <v>103200</v>
      </c>
      <c r="J476" s="13">
        <v>9</v>
      </c>
      <c r="K476" s="13">
        <v>153450</v>
      </c>
      <c r="L476" s="13">
        <v>152</v>
      </c>
      <c r="M476" s="13">
        <v>44380675</v>
      </c>
      <c r="N476" s="13">
        <v>128</v>
      </c>
      <c r="O476" s="13">
        <v>26146625</v>
      </c>
      <c r="P476" s="13">
        <v>15</v>
      </c>
      <c r="Q476" s="13">
        <v>9787300</v>
      </c>
      <c r="R476" s="13">
        <v>9</v>
      </c>
      <c r="S476" s="13">
        <v>8446750</v>
      </c>
      <c r="T476" s="9">
        <f t="shared" si="59"/>
        <v>1998</v>
      </c>
      <c r="U476" s="9">
        <f t="shared" si="60"/>
        <v>114542875</v>
      </c>
      <c r="V476" s="10">
        <f t="shared" si="61"/>
        <v>0.5993233974614309</v>
      </c>
      <c r="W476" s="11">
        <f t="shared" si="56"/>
        <v>1570</v>
      </c>
      <c r="X476" s="11">
        <f t="shared" si="57"/>
        <v>77094975</v>
      </c>
      <c r="Y476" s="11">
        <f t="shared" si="58"/>
        <v>43724.984076433124</v>
      </c>
      <c r="Z476" s="12">
        <f t="shared" si="62"/>
        <v>0.07374312893752667</v>
      </c>
      <c r="AA476" s="11">
        <v>43628.09508615188</v>
      </c>
      <c r="AB476" s="18">
        <f t="shared" si="63"/>
        <v>0.0022207935067969113</v>
      </c>
      <c r="AC476" s="11">
        <v>43442.71428571428</v>
      </c>
    </row>
    <row r="477" spans="1:29" ht="12.75">
      <c r="A477" s="4" t="s">
        <v>968</v>
      </c>
      <c r="B477" s="4" t="s">
        <v>969</v>
      </c>
      <c r="C477" s="3" t="s">
        <v>945</v>
      </c>
      <c r="D477" s="13">
        <v>471</v>
      </c>
      <c r="E477" s="13">
        <v>10209000</v>
      </c>
      <c r="F477" s="13">
        <v>2432</v>
      </c>
      <c r="G477" s="13">
        <v>198070025</v>
      </c>
      <c r="H477" s="13">
        <v>79</v>
      </c>
      <c r="I477" s="13">
        <v>7683650</v>
      </c>
      <c r="J477" s="13">
        <v>155</v>
      </c>
      <c r="K477" s="13">
        <v>1959720</v>
      </c>
      <c r="L477" s="13">
        <v>187</v>
      </c>
      <c r="M477" s="13">
        <v>123972610</v>
      </c>
      <c r="N477" s="13">
        <v>167</v>
      </c>
      <c r="O477" s="13">
        <v>64917810</v>
      </c>
      <c r="P477" s="13">
        <v>12</v>
      </c>
      <c r="Q477" s="13">
        <v>43856800</v>
      </c>
      <c r="R477" s="13">
        <v>8</v>
      </c>
      <c r="S477" s="13">
        <v>15198000</v>
      </c>
      <c r="T477" s="9">
        <f t="shared" si="59"/>
        <v>3324</v>
      </c>
      <c r="U477" s="9">
        <f t="shared" si="60"/>
        <v>341895005</v>
      </c>
      <c r="V477" s="10">
        <f t="shared" si="61"/>
        <v>0.6018036882404878</v>
      </c>
      <c r="W477" s="11">
        <f t="shared" si="56"/>
        <v>2511</v>
      </c>
      <c r="X477" s="11">
        <f t="shared" si="57"/>
        <v>220951675</v>
      </c>
      <c r="Y477" s="11">
        <f t="shared" si="58"/>
        <v>81940.92990840302</v>
      </c>
      <c r="Z477" s="12">
        <f t="shared" si="62"/>
        <v>0.044452243459947596</v>
      </c>
      <c r="AA477" s="11">
        <v>80765.40097205347</v>
      </c>
      <c r="AB477" s="18">
        <f t="shared" si="63"/>
        <v>0.014554857924327173</v>
      </c>
      <c r="AC477" s="11">
        <v>75670.64547966838</v>
      </c>
    </row>
    <row r="478" spans="1:29" ht="12.75">
      <c r="A478" s="4" t="s">
        <v>970</v>
      </c>
      <c r="B478" s="4" t="s">
        <v>971</v>
      </c>
      <c r="C478" s="3" t="s">
        <v>945</v>
      </c>
      <c r="D478" s="13">
        <v>145</v>
      </c>
      <c r="E478" s="13">
        <v>12099900</v>
      </c>
      <c r="F478" s="13">
        <v>869</v>
      </c>
      <c r="G478" s="13">
        <v>204281800</v>
      </c>
      <c r="H478" s="13">
        <v>313</v>
      </c>
      <c r="I478" s="13">
        <v>86006500</v>
      </c>
      <c r="J478" s="13">
        <v>678</v>
      </c>
      <c r="K478" s="13">
        <v>11001050</v>
      </c>
      <c r="L478" s="13">
        <v>55</v>
      </c>
      <c r="M478" s="13">
        <v>25317000</v>
      </c>
      <c r="N478" s="13">
        <v>55</v>
      </c>
      <c r="O478" s="13">
        <v>25317000</v>
      </c>
      <c r="P478" s="13">
        <v>0</v>
      </c>
      <c r="Q478" s="13">
        <v>0</v>
      </c>
      <c r="R478" s="13">
        <v>0</v>
      </c>
      <c r="S478" s="13">
        <v>0</v>
      </c>
      <c r="T478" s="9">
        <f t="shared" si="59"/>
        <v>2060</v>
      </c>
      <c r="U478" s="9">
        <f t="shared" si="60"/>
        <v>338706250</v>
      </c>
      <c r="V478" s="10">
        <f t="shared" si="61"/>
        <v>0.8570503201520492</v>
      </c>
      <c r="W478" s="11">
        <f t="shared" si="56"/>
        <v>1182</v>
      </c>
      <c r="X478" s="11">
        <f t="shared" si="57"/>
        <v>290288300</v>
      </c>
      <c r="Y478" s="11">
        <f t="shared" si="58"/>
        <v>245590.77834179357</v>
      </c>
      <c r="Z478" s="12">
        <f t="shared" si="62"/>
        <v>0</v>
      </c>
      <c r="AA478" s="11">
        <v>106481.8718381113</v>
      </c>
      <c r="AB478" s="18">
        <f t="shared" si="63"/>
        <v>1.30640928922789</v>
      </c>
      <c r="AC478" s="11">
        <v>59938.64417989418</v>
      </c>
    </row>
    <row r="479" spans="1:29" ht="12.75">
      <c r="A479" s="4" t="s">
        <v>972</v>
      </c>
      <c r="B479" s="4" t="s">
        <v>973</v>
      </c>
      <c r="C479" s="3" t="s">
        <v>945</v>
      </c>
      <c r="D479" s="13">
        <v>163</v>
      </c>
      <c r="E479" s="13">
        <v>2683600</v>
      </c>
      <c r="F479" s="13">
        <v>1039</v>
      </c>
      <c r="G479" s="13">
        <v>118244100</v>
      </c>
      <c r="H479" s="13">
        <v>1</v>
      </c>
      <c r="I479" s="13">
        <v>63900</v>
      </c>
      <c r="J479" s="13">
        <v>13</v>
      </c>
      <c r="K479" s="13">
        <v>68800</v>
      </c>
      <c r="L479" s="13">
        <v>87</v>
      </c>
      <c r="M479" s="13">
        <v>25940600</v>
      </c>
      <c r="N479" s="13">
        <v>76</v>
      </c>
      <c r="O479" s="13">
        <v>17642400</v>
      </c>
      <c r="P479" s="13">
        <v>0</v>
      </c>
      <c r="Q479" s="13">
        <v>0</v>
      </c>
      <c r="R479" s="13">
        <v>11</v>
      </c>
      <c r="S479" s="13">
        <v>8298200</v>
      </c>
      <c r="T479" s="9">
        <f t="shared" si="59"/>
        <v>1303</v>
      </c>
      <c r="U479" s="9">
        <f t="shared" si="60"/>
        <v>147001000</v>
      </c>
      <c r="V479" s="10">
        <f t="shared" si="61"/>
        <v>0.8048108516268597</v>
      </c>
      <c r="W479" s="11">
        <f t="shared" si="56"/>
        <v>1040</v>
      </c>
      <c r="X479" s="11">
        <f t="shared" si="57"/>
        <v>126606200</v>
      </c>
      <c r="Y479" s="11">
        <f t="shared" si="58"/>
        <v>113757.69230769231</v>
      </c>
      <c r="Z479" s="12">
        <f t="shared" si="62"/>
        <v>0.05644995612274747</v>
      </c>
      <c r="AA479" s="11">
        <v>113225.34113060428</v>
      </c>
      <c r="AB479" s="18">
        <f t="shared" si="63"/>
        <v>0.004701696385034221</v>
      </c>
      <c r="AC479" s="11">
        <v>111696.92011549567</v>
      </c>
    </row>
    <row r="480" spans="1:29" ht="12.75">
      <c r="A480" s="4" t="s">
        <v>974</v>
      </c>
      <c r="B480" s="4" t="s">
        <v>975</v>
      </c>
      <c r="C480" s="3" t="s">
        <v>976</v>
      </c>
      <c r="D480" s="13">
        <v>87</v>
      </c>
      <c r="E480" s="13">
        <v>17850300</v>
      </c>
      <c r="F480" s="13">
        <v>4051</v>
      </c>
      <c r="G480" s="13">
        <v>1479391300</v>
      </c>
      <c r="H480" s="13">
        <v>212</v>
      </c>
      <c r="I480" s="13">
        <v>435701790</v>
      </c>
      <c r="J480" s="13">
        <v>309</v>
      </c>
      <c r="K480" s="13">
        <v>3380110</v>
      </c>
      <c r="L480" s="13">
        <v>124</v>
      </c>
      <c r="M480" s="13">
        <v>498709500</v>
      </c>
      <c r="N480" s="13">
        <v>123</v>
      </c>
      <c r="O480" s="13">
        <v>498289500</v>
      </c>
      <c r="P480" s="13">
        <v>1</v>
      </c>
      <c r="Q480" s="13">
        <v>420000</v>
      </c>
      <c r="R480" s="13">
        <v>0</v>
      </c>
      <c r="S480" s="13">
        <v>0</v>
      </c>
      <c r="T480" s="9">
        <f t="shared" si="59"/>
        <v>4783</v>
      </c>
      <c r="U480" s="9">
        <f t="shared" si="60"/>
        <v>2435033000</v>
      </c>
      <c r="V480" s="10">
        <f t="shared" si="61"/>
        <v>0.7864752099868872</v>
      </c>
      <c r="W480" s="11">
        <f t="shared" si="56"/>
        <v>4263</v>
      </c>
      <c r="X480" s="11">
        <f t="shared" si="57"/>
        <v>1915093090</v>
      </c>
      <c r="Y480" s="11">
        <f t="shared" si="58"/>
        <v>449236.005160685</v>
      </c>
      <c r="Z480" s="12">
        <f t="shared" si="62"/>
        <v>0</v>
      </c>
      <c r="AA480" s="11">
        <v>403406.12297582725</v>
      </c>
      <c r="AB480" s="18">
        <f t="shared" si="63"/>
        <v>0.11360730433832293</v>
      </c>
      <c r="AC480" s="11">
        <v>264026.8372252747</v>
      </c>
    </row>
    <row r="481" spans="1:29" ht="12.75">
      <c r="A481" s="4" t="s">
        <v>977</v>
      </c>
      <c r="B481" s="4" t="s">
        <v>978</v>
      </c>
      <c r="C481" s="3" t="s">
        <v>976</v>
      </c>
      <c r="D481" s="13">
        <v>287</v>
      </c>
      <c r="E481" s="13">
        <v>29299400</v>
      </c>
      <c r="F481" s="13">
        <v>9487</v>
      </c>
      <c r="G481" s="13">
        <v>6195479100</v>
      </c>
      <c r="H481" s="13">
        <v>30</v>
      </c>
      <c r="I481" s="13">
        <v>23636500</v>
      </c>
      <c r="J481" s="13">
        <v>55</v>
      </c>
      <c r="K481" s="13">
        <v>344100</v>
      </c>
      <c r="L481" s="13">
        <v>172</v>
      </c>
      <c r="M481" s="13">
        <v>768883225</v>
      </c>
      <c r="N481" s="13">
        <v>163</v>
      </c>
      <c r="O481" s="13">
        <v>752979125</v>
      </c>
      <c r="P481" s="13">
        <v>7</v>
      </c>
      <c r="Q481" s="13">
        <v>7620900</v>
      </c>
      <c r="R481" s="13">
        <v>2</v>
      </c>
      <c r="S481" s="13">
        <v>8283200</v>
      </c>
      <c r="T481" s="9">
        <f t="shared" si="59"/>
        <v>10031</v>
      </c>
      <c r="U481" s="9">
        <f t="shared" si="60"/>
        <v>7017642325</v>
      </c>
      <c r="V481" s="10">
        <f t="shared" si="61"/>
        <v>0.8862115382889652</v>
      </c>
      <c r="W481" s="11">
        <f t="shared" si="56"/>
        <v>9517</v>
      </c>
      <c r="X481" s="11">
        <f t="shared" si="57"/>
        <v>6227398800</v>
      </c>
      <c r="Y481" s="11">
        <f t="shared" si="58"/>
        <v>653474.372176106</v>
      </c>
      <c r="Z481" s="12">
        <f t="shared" si="62"/>
        <v>0.0011803394382884852</v>
      </c>
      <c r="AA481" s="11">
        <v>594477.9917903378</v>
      </c>
      <c r="AB481" s="18">
        <f t="shared" si="63"/>
        <v>0.09924064675311839</v>
      </c>
      <c r="AC481" s="11">
        <v>471221.2714090575</v>
      </c>
    </row>
    <row r="482" spans="1:29" ht="12.75">
      <c r="A482" s="4" t="s">
        <v>979</v>
      </c>
      <c r="B482" s="4" t="s">
        <v>980</v>
      </c>
      <c r="C482" s="3" t="s">
        <v>976</v>
      </c>
      <c r="D482" s="13">
        <v>153</v>
      </c>
      <c r="E482" s="13">
        <v>40859800</v>
      </c>
      <c r="F482" s="13">
        <v>2492</v>
      </c>
      <c r="G482" s="13">
        <v>2231202300</v>
      </c>
      <c r="H482" s="13">
        <v>58</v>
      </c>
      <c r="I482" s="13">
        <v>118530600</v>
      </c>
      <c r="J482" s="13">
        <v>99</v>
      </c>
      <c r="K482" s="13">
        <v>482180</v>
      </c>
      <c r="L482" s="13">
        <v>204</v>
      </c>
      <c r="M482" s="13">
        <v>197122200</v>
      </c>
      <c r="N482" s="13">
        <v>166</v>
      </c>
      <c r="O482" s="13">
        <v>171210600</v>
      </c>
      <c r="P482" s="13">
        <v>26</v>
      </c>
      <c r="Q482" s="13">
        <v>17526800</v>
      </c>
      <c r="R482" s="13">
        <v>12</v>
      </c>
      <c r="S482" s="13">
        <v>8384800</v>
      </c>
      <c r="T482" s="9">
        <f t="shared" si="59"/>
        <v>3006</v>
      </c>
      <c r="U482" s="9">
        <f t="shared" si="60"/>
        <v>2588197080</v>
      </c>
      <c r="V482" s="10">
        <f t="shared" si="61"/>
        <v>0.9078647519376692</v>
      </c>
      <c r="W482" s="11">
        <f t="shared" si="56"/>
        <v>2550</v>
      </c>
      <c r="X482" s="11">
        <f t="shared" si="57"/>
        <v>2358117700</v>
      </c>
      <c r="Y482" s="11">
        <f t="shared" si="58"/>
        <v>921463.8823529412</v>
      </c>
      <c r="Z482" s="12">
        <f t="shared" si="62"/>
        <v>0.003239629649841039</v>
      </c>
      <c r="AA482" s="11">
        <v>829620.5168363352</v>
      </c>
      <c r="AB482" s="18">
        <f t="shared" si="63"/>
        <v>0.11070527265506933</v>
      </c>
      <c r="AC482" s="11">
        <v>639383.3333333334</v>
      </c>
    </row>
    <row r="483" spans="1:29" ht="12.75">
      <c r="A483" s="4" t="s">
        <v>981</v>
      </c>
      <c r="B483" s="4" t="s">
        <v>982</v>
      </c>
      <c r="C483" s="3" t="s">
        <v>976</v>
      </c>
      <c r="D483" s="13">
        <v>45</v>
      </c>
      <c r="E483" s="13">
        <v>2324100</v>
      </c>
      <c r="F483" s="13">
        <v>2308</v>
      </c>
      <c r="G483" s="13">
        <v>339146000</v>
      </c>
      <c r="H483" s="13">
        <v>0</v>
      </c>
      <c r="I483" s="13">
        <v>0</v>
      </c>
      <c r="J483" s="13">
        <v>0</v>
      </c>
      <c r="K483" s="13">
        <v>0</v>
      </c>
      <c r="L483" s="13">
        <v>248</v>
      </c>
      <c r="M483" s="13">
        <v>81575000</v>
      </c>
      <c r="N483" s="13">
        <v>221</v>
      </c>
      <c r="O483" s="13">
        <v>60394500</v>
      </c>
      <c r="P483" s="13">
        <v>1</v>
      </c>
      <c r="Q483" s="13">
        <v>763300</v>
      </c>
      <c r="R483" s="13">
        <v>26</v>
      </c>
      <c r="S483" s="13">
        <v>20417200</v>
      </c>
      <c r="T483" s="9">
        <f t="shared" si="59"/>
        <v>2601</v>
      </c>
      <c r="U483" s="9">
        <f t="shared" si="60"/>
        <v>423045100</v>
      </c>
      <c r="V483" s="10">
        <f t="shared" si="61"/>
        <v>0.8016781189523292</v>
      </c>
      <c r="W483" s="11">
        <f t="shared" si="56"/>
        <v>2308</v>
      </c>
      <c r="X483" s="11">
        <f t="shared" si="57"/>
        <v>359563200</v>
      </c>
      <c r="Y483" s="11">
        <f t="shared" si="58"/>
        <v>146943.67417677643</v>
      </c>
      <c r="Z483" s="12">
        <f t="shared" si="62"/>
        <v>0.048262466578622466</v>
      </c>
      <c r="AA483" s="11">
        <v>146807.73240660294</v>
      </c>
      <c r="AB483" s="18">
        <f t="shared" si="63"/>
        <v>0.0009259850822910647</v>
      </c>
      <c r="AC483" s="11">
        <v>145978.6643538595</v>
      </c>
    </row>
    <row r="484" spans="1:29" ht="12.75">
      <c r="A484" s="4" t="s">
        <v>983</v>
      </c>
      <c r="B484" s="4" t="s">
        <v>984</v>
      </c>
      <c r="C484" s="3" t="s">
        <v>976</v>
      </c>
      <c r="D484" s="13">
        <v>163</v>
      </c>
      <c r="E484" s="13">
        <v>22007800</v>
      </c>
      <c r="F484" s="13">
        <v>4782</v>
      </c>
      <c r="G484" s="13">
        <v>2235924900</v>
      </c>
      <c r="H484" s="13">
        <v>59</v>
      </c>
      <c r="I484" s="13">
        <v>35598900</v>
      </c>
      <c r="J484" s="13">
        <v>111</v>
      </c>
      <c r="K484" s="13">
        <v>1357000</v>
      </c>
      <c r="L484" s="13">
        <v>325</v>
      </c>
      <c r="M484" s="13">
        <v>695832100</v>
      </c>
      <c r="N484" s="13">
        <v>138</v>
      </c>
      <c r="O484" s="13">
        <v>189564900</v>
      </c>
      <c r="P484" s="13">
        <v>186</v>
      </c>
      <c r="Q484" s="13">
        <v>485917200</v>
      </c>
      <c r="R484" s="13">
        <v>1</v>
      </c>
      <c r="S484" s="13">
        <v>20350000</v>
      </c>
      <c r="T484" s="9">
        <f t="shared" si="59"/>
        <v>5440</v>
      </c>
      <c r="U484" s="9">
        <f t="shared" si="60"/>
        <v>2990720700</v>
      </c>
      <c r="V484" s="10">
        <f t="shared" si="61"/>
        <v>0.759523883323508</v>
      </c>
      <c r="W484" s="11">
        <f t="shared" si="56"/>
        <v>4841</v>
      </c>
      <c r="X484" s="11">
        <f t="shared" si="57"/>
        <v>2291873800</v>
      </c>
      <c r="Y484" s="11">
        <f t="shared" si="58"/>
        <v>469226.1516215658</v>
      </c>
      <c r="Z484" s="12">
        <f t="shared" si="62"/>
        <v>0.0068043799609906735</v>
      </c>
      <c r="AA484" s="11">
        <v>416033.54024415475</v>
      </c>
      <c r="AB484" s="18">
        <f t="shared" si="63"/>
        <v>0.1278565457635802</v>
      </c>
      <c r="AC484" s="11">
        <v>321848.5650215032</v>
      </c>
    </row>
    <row r="485" spans="1:29" ht="12.75">
      <c r="A485" s="4" t="s">
        <v>985</v>
      </c>
      <c r="B485" s="4" t="s">
        <v>986</v>
      </c>
      <c r="C485" s="3" t="s">
        <v>976</v>
      </c>
      <c r="D485" s="13">
        <v>768</v>
      </c>
      <c r="E485" s="13">
        <v>135876200</v>
      </c>
      <c r="F485" s="13">
        <v>14660</v>
      </c>
      <c r="G485" s="13">
        <v>6778949600</v>
      </c>
      <c r="H485" s="13">
        <v>10</v>
      </c>
      <c r="I485" s="13">
        <v>6224700</v>
      </c>
      <c r="J485" s="13">
        <v>37</v>
      </c>
      <c r="K485" s="13">
        <v>126700</v>
      </c>
      <c r="L485" s="13">
        <v>438</v>
      </c>
      <c r="M485" s="13">
        <v>2137439100</v>
      </c>
      <c r="N485" s="13">
        <v>377</v>
      </c>
      <c r="O485" s="13">
        <v>1723683100</v>
      </c>
      <c r="P485" s="13">
        <v>48</v>
      </c>
      <c r="Q485" s="13">
        <v>365904900</v>
      </c>
      <c r="R485" s="13">
        <v>13</v>
      </c>
      <c r="S485" s="13">
        <v>47851100</v>
      </c>
      <c r="T485" s="9">
        <f t="shared" si="59"/>
        <v>15913</v>
      </c>
      <c r="U485" s="9">
        <f t="shared" si="60"/>
        <v>9058616300</v>
      </c>
      <c r="V485" s="10">
        <f t="shared" si="61"/>
        <v>0.7490298821907271</v>
      </c>
      <c r="W485" s="11">
        <f t="shared" si="56"/>
        <v>14670</v>
      </c>
      <c r="X485" s="11">
        <f t="shared" si="57"/>
        <v>6833025400</v>
      </c>
      <c r="Y485" s="11">
        <f t="shared" si="58"/>
        <v>462520.40218132245</v>
      </c>
      <c r="Z485" s="12">
        <f t="shared" si="62"/>
        <v>0.00528238512541921</v>
      </c>
      <c r="AA485" s="11">
        <v>427482.13529933785</v>
      </c>
      <c r="AB485" s="18">
        <f t="shared" si="63"/>
        <v>0.08196428339034469</v>
      </c>
      <c r="AC485" s="11">
        <v>297692.8442913654</v>
      </c>
    </row>
    <row r="486" spans="1:29" ht="12.75">
      <c r="A486" s="4" t="s">
        <v>987</v>
      </c>
      <c r="B486" s="4" t="s">
        <v>988</v>
      </c>
      <c r="C486" s="3" t="s">
        <v>976</v>
      </c>
      <c r="D486" s="13">
        <v>16</v>
      </c>
      <c r="E486" s="13">
        <v>7885000</v>
      </c>
      <c r="F486" s="13">
        <v>315</v>
      </c>
      <c r="G486" s="13">
        <v>338432200</v>
      </c>
      <c r="H486" s="13">
        <v>39</v>
      </c>
      <c r="I486" s="13">
        <v>89760300</v>
      </c>
      <c r="J486" s="13">
        <v>51</v>
      </c>
      <c r="K486" s="13">
        <v>372058</v>
      </c>
      <c r="L486" s="13">
        <v>28</v>
      </c>
      <c r="M486" s="13">
        <v>32567600</v>
      </c>
      <c r="N486" s="13">
        <v>27</v>
      </c>
      <c r="O486" s="13">
        <v>32138600</v>
      </c>
      <c r="P486" s="13">
        <v>0</v>
      </c>
      <c r="Q486" s="13">
        <v>0</v>
      </c>
      <c r="R486" s="13">
        <v>1</v>
      </c>
      <c r="S486" s="13">
        <v>429000</v>
      </c>
      <c r="T486" s="9">
        <f t="shared" si="59"/>
        <v>449</v>
      </c>
      <c r="U486" s="9">
        <f t="shared" si="60"/>
        <v>469017158</v>
      </c>
      <c r="V486" s="10">
        <f t="shared" si="61"/>
        <v>0.9129570052957423</v>
      </c>
      <c r="W486" s="11">
        <f t="shared" si="56"/>
        <v>354</v>
      </c>
      <c r="X486" s="11">
        <f t="shared" si="57"/>
        <v>428621500</v>
      </c>
      <c r="Y486" s="11">
        <f t="shared" si="58"/>
        <v>1209583.3333333333</v>
      </c>
      <c r="Z486" s="12">
        <f t="shared" si="62"/>
        <v>0.0009146786907100742</v>
      </c>
      <c r="AA486" s="11">
        <v>1109957.1022727273</v>
      </c>
      <c r="AB486" s="18">
        <f t="shared" si="63"/>
        <v>0.08975683011227475</v>
      </c>
      <c r="AC486" s="11">
        <v>702020.9030470914</v>
      </c>
    </row>
    <row r="487" spans="1:29" ht="12.75">
      <c r="A487" s="4" t="s">
        <v>989</v>
      </c>
      <c r="B487" s="4" t="s">
        <v>475</v>
      </c>
      <c r="C487" s="3" t="s">
        <v>976</v>
      </c>
      <c r="D487" s="13">
        <v>1289</v>
      </c>
      <c r="E487" s="13">
        <v>121595650</v>
      </c>
      <c r="F487" s="13">
        <v>18539</v>
      </c>
      <c r="G487" s="13">
        <v>6476795790</v>
      </c>
      <c r="H487" s="13">
        <v>125</v>
      </c>
      <c r="I487" s="13">
        <v>61905700</v>
      </c>
      <c r="J487" s="13">
        <v>231</v>
      </c>
      <c r="K487" s="13">
        <v>2580100</v>
      </c>
      <c r="L487" s="13">
        <v>659</v>
      </c>
      <c r="M487" s="13">
        <v>1865058600</v>
      </c>
      <c r="N487" s="13">
        <v>470</v>
      </c>
      <c r="O487" s="13">
        <v>951688500</v>
      </c>
      <c r="P487" s="13">
        <v>164</v>
      </c>
      <c r="Q487" s="13">
        <v>662197700</v>
      </c>
      <c r="R487" s="13">
        <v>25</v>
      </c>
      <c r="S487" s="13">
        <v>251172400</v>
      </c>
      <c r="T487" s="9">
        <f t="shared" si="59"/>
        <v>20843</v>
      </c>
      <c r="U487" s="9">
        <f t="shared" si="60"/>
        <v>8527935840</v>
      </c>
      <c r="V487" s="10">
        <f t="shared" si="61"/>
        <v>0.7667390576897211</v>
      </c>
      <c r="W487" s="11">
        <f t="shared" si="56"/>
        <v>18664</v>
      </c>
      <c r="X487" s="11">
        <f t="shared" si="57"/>
        <v>6789873890</v>
      </c>
      <c r="Y487" s="11">
        <f t="shared" si="58"/>
        <v>350337.6280540077</v>
      </c>
      <c r="Z487" s="12">
        <f t="shared" si="62"/>
        <v>0.02945289513341367</v>
      </c>
      <c r="AA487" s="11">
        <v>311696.25829476386</v>
      </c>
      <c r="AB487" s="18">
        <f t="shared" si="63"/>
        <v>0.12397123395270794</v>
      </c>
      <c r="AC487" s="11">
        <v>259657.05013557954</v>
      </c>
    </row>
    <row r="488" spans="1:29" ht="12.75">
      <c r="A488" s="4" t="s">
        <v>990</v>
      </c>
      <c r="B488" s="4" t="s">
        <v>991</v>
      </c>
      <c r="C488" s="3" t="s">
        <v>976</v>
      </c>
      <c r="D488" s="13">
        <v>197</v>
      </c>
      <c r="E488" s="13">
        <v>34593300</v>
      </c>
      <c r="F488" s="13">
        <v>2309</v>
      </c>
      <c r="G488" s="13">
        <v>1173142400</v>
      </c>
      <c r="H488" s="13">
        <v>0</v>
      </c>
      <c r="I488" s="13">
        <v>0</v>
      </c>
      <c r="J488" s="13">
        <v>1</v>
      </c>
      <c r="K488" s="13">
        <v>1100</v>
      </c>
      <c r="L488" s="13">
        <v>193</v>
      </c>
      <c r="M488" s="13">
        <v>235141500</v>
      </c>
      <c r="N488" s="13">
        <v>176</v>
      </c>
      <c r="O488" s="13">
        <v>215104800</v>
      </c>
      <c r="P488" s="13">
        <v>9</v>
      </c>
      <c r="Q488" s="13">
        <v>13671500</v>
      </c>
      <c r="R488" s="13">
        <v>8</v>
      </c>
      <c r="S488" s="13">
        <v>6365200</v>
      </c>
      <c r="T488" s="9">
        <f t="shared" si="59"/>
        <v>2700</v>
      </c>
      <c r="U488" s="9">
        <f t="shared" si="60"/>
        <v>1442878300</v>
      </c>
      <c r="V488" s="10">
        <f t="shared" si="61"/>
        <v>0.81305706794537</v>
      </c>
      <c r="W488" s="11">
        <f t="shared" si="56"/>
        <v>2309</v>
      </c>
      <c r="X488" s="11">
        <f t="shared" si="57"/>
        <v>1179507600</v>
      </c>
      <c r="Y488" s="11">
        <f t="shared" si="58"/>
        <v>508073.7981810307</v>
      </c>
      <c r="Z488" s="12">
        <f t="shared" si="62"/>
        <v>0.004411460065620226</v>
      </c>
      <c r="AA488" s="11">
        <v>504503.520208605</v>
      </c>
      <c r="AB488" s="18">
        <f t="shared" si="63"/>
        <v>0.0070768147880305825</v>
      </c>
      <c r="AC488" s="11">
        <v>240502.5</v>
      </c>
    </row>
    <row r="489" spans="1:29" ht="12.75">
      <c r="A489" s="4" t="s">
        <v>992</v>
      </c>
      <c r="B489" s="4" t="s">
        <v>993</v>
      </c>
      <c r="C489" s="3" t="s">
        <v>976</v>
      </c>
      <c r="D489" s="13">
        <v>1080</v>
      </c>
      <c r="E489" s="13">
        <v>58064100</v>
      </c>
      <c r="F489" s="13">
        <v>12005</v>
      </c>
      <c r="G489" s="13">
        <v>3041812400</v>
      </c>
      <c r="H489" s="13">
        <v>180</v>
      </c>
      <c r="I489" s="13">
        <v>60677500</v>
      </c>
      <c r="J489" s="13">
        <v>360</v>
      </c>
      <c r="K489" s="13">
        <v>4373900</v>
      </c>
      <c r="L489" s="13">
        <v>469</v>
      </c>
      <c r="M489" s="13">
        <v>457876800</v>
      </c>
      <c r="N489" s="13">
        <v>342</v>
      </c>
      <c r="O489" s="13">
        <v>283159500</v>
      </c>
      <c r="P489" s="13">
        <v>118</v>
      </c>
      <c r="Q489" s="13">
        <v>132613200</v>
      </c>
      <c r="R489" s="13">
        <v>9</v>
      </c>
      <c r="S489" s="13">
        <v>42104100</v>
      </c>
      <c r="T489" s="9">
        <f t="shared" si="59"/>
        <v>14094</v>
      </c>
      <c r="U489" s="9">
        <f t="shared" si="60"/>
        <v>3622804700</v>
      </c>
      <c r="V489" s="10">
        <f t="shared" si="61"/>
        <v>0.8563779052180207</v>
      </c>
      <c r="W489" s="11">
        <f t="shared" si="56"/>
        <v>12185</v>
      </c>
      <c r="X489" s="11">
        <f t="shared" si="57"/>
        <v>3144594000</v>
      </c>
      <c r="Y489" s="11">
        <f t="shared" si="58"/>
        <v>254615.5026672138</v>
      </c>
      <c r="Z489" s="12">
        <f t="shared" si="62"/>
        <v>0.01162196239835948</v>
      </c>
      <c r="AA489" s="11">
        <v>253880.07059016664</v>
      </c>
      <c r="AB489" s="18">
        <f t="shared" si="63"/>
        <v>0.002896769625664497</v>
      </c>
      <c r="AC489" s="11">
        <v>245204.19059946606</v>
      </c>
    </row>
    <row r="490" spans="1:29" ht="12.75">
      <c r="A490" s="4" t="s">
        <v>994</v>
      </c>
      <c r="B490" s="4" t="s">
        <v>995</v>
      </c>
      <c r="C490" s="3" t="s">
        <v>976</v>
      </c>
      <c r="D490" s="13">
        <v>119</v>
      </c>
      <c r="E490" s="13">
        <v>10169800</v>
      </c>
      <c r="F490" s="13">
        <v>3233</v>
      </c>
      <c r="G490" s="13">
        <v>982555400</v>
      </c>
      <c r="H490" s="13">
        <v>0</v>
      </c>
      <c r="I490" s="13">
        <v>0</v>
      </c>
      <c r="J490" s="13">
        <v>0</v>
      </c>
      <c r="K490" s="13">
        <v>0</v>
      </c>
      <c r="L490" s="13">
        <v>197</v>
      </c>
      <c r="M490" s="13">
        <v>166058000</v>
      </c>
      <c r="N490" s="13">
        <v>146</v>
      </c>
      <c r="O490" s="13">
        <v>115511700</v>
      </c>
      <c r="P490" s="13">
        <v>31</v>
      </c>
      <c r="Q490" s="13">
        <v>37093200</v>
      </c>
      <c r="R490" s="13">
        <v>20</v>
      </c>
      <c r="S490" s="13">
        <v>13453100</v>
      </c>
      <c r="T490" s="9">
        <f t="shared" si="59"/>
        <v>3549</v>
      </c>
      <c r="U490" s="9">
        <f t="shared" si="60"/>
        <v>1158783200</v>
      </c>
      <c r="V490" s="10">
        <f t="shared" si="61"/>
        <v>0.8479199560366426</v>
      </c>
      <c r="W490" s="11">
        <f t="shared" si="56"/>
        <v>3233</v>
      </c>
      <c r="X490" s="11">
        <f t="shared" si="57"/>
        <v>996008500</v>
      </c>
      <c r="Y490" s="11">
        <f t="shared" si="58"/>
        <v>303914.4447881225</v>
      </c>
      <c r="Z490" s="12">
        <f t="shared" si="62"/>
        <v>0.011609678152047768</v>
      </c>
      <c r="AA490" s="11">
        <v>135946.57707754095</v>
      </c>
      <c r="AB490" s="18">
        <f t="shared" si="63"/>
        <v>1.2355431914609836</v>
      </c>
      <c r="AC490" s="11">
        <v>132210.93485643718</v>
      </c>
    </row>
    <row r="491" spans="1:29" ht="12.75">
      <c r="A491" s="4" t="s">
        <v>996</v>
      </c>
      <c r="B491" s="4" t="s">
        <v>997</v>
      </c>
      <c r="C491" s="3" t="s">
        <v>976</v>
      </c>
      <c r="D491" s="13">
        <v>11</v>
      </c>
      <c r="E491" s="13">
        <v>395900</v>
      </c>
      <c r="F491" s="13">
        <v>156</v>
      </c>
      <c r="G491" s="13">
        <v>54267100</v>
      </c>
      <c r="H491" s="13">
        <v>0</v>
      </c>
      <c r="I491" s="13">
        <v>0</v>
      </c>
      <c r="J491" s="13">
        <v>9</v>
      </c>
      <c r="K491" s="13">
        <v>114000</v>
      </c>
      <c r="L491" s="13">
        <v>9</v>
      </c>
      <c r="M491" s="13">
        <v>3293800</v>
      </c>
      <c r="N491" s="13">
        <v>9</v>
      </c>
      <c r="O491" s="13">
        <v>3293800</v>
      </c>
      <c r="P491" s="13">
        <v>0</v>
      </c>
      <c r="Q491" s="13">
        <v>0</v>
      </c>
      <c r="R491" s="13">
        <v>0</v>
      </c>
      <c r="S491" s="13">
        <v>0</v>
      </c>
      <c r="T491" s="9">
        <f t="shared" si="59"/>
        <v>185</v>
      </c>
      <c r="U491" s="9">
        <f t="shared" si="60"/>
        <v>58070800</v>
      </c>
      <c r="V491" s="10">
        <f t="shared" si="61"/>
        <v>0.9344989220055518</v>
      </c>
      <c r="W491" s="11">
        <f t="shared" si="56"/>
        <v>156</v>
      </c>
      <c r="X491" s="11">
        <f t="shared" si="57"/>
        <v>54267100</v>
      </c>
      <c r="Y491" s="11">
        <f t="shared" si="58"/>
        <v>347866.0256410256</v>
      </c>
      <c r="Z491" s="12">
        <f t="shared" si="62"/>
        <v>0</v>
      </c>
      <c r="AA491" s="11">
        <v>290908.3870967742</v>
      </c>
      <c r="AB491" s="18">
        <f t="shared" si="63"/>
        <v>0.19579235618704868</v>
      </c>
      <c r="AC491" s="11">
        <v>223239.0243902439</v>
      </c>
    </row>
    <row r="492" spans="1:29" ht="12.75">
      <c r="A492" s="4" t="s">
        <v>998</v>
      </c>
      <c r="B492" s="4" t="s">
        <v>999</v>
      </c>
      <c r="C492" s="3" t="s">
        <v>976</v>
      </c>
      <c r="D492" s="13">
        <v>437</v>
      </c>
      <c r="E492" s="13">
        <v>55566120</v>
      </c>
      <c r="F492" s="13">
        <v>6301</v>
      </c>
      <c r="G492" s="13">
        <v>3235487100</v>
      </c>
      <c r="H492" s="13">
        <v>101</v>
      </c>
      <c r="I492" s="13">
        <v>56196500</v>
      </c>
      <c r="J492" s="13">
        <v>226</v>
      </c>
      <c r="K492" s="13">
        <v>2549052</v>
      </c>
      <c r="L492" s="13">
        <v>170</v>
      </c>
      <c r="M492" s="13">
        <v>391797080</v>
      </c>
      <c r="N492" s="13">
        <v>160</v>
      </c>
      <c r="O492" s="13">
        <v>315178180</v>
      </c>
      <c r="P492" s="13">
        <v>1</v>
      </c>
      <c r="Q492" s="13">
        <v>3112900</v>
      </c>
      <c r="R492" s="13">
        <v>9</v>
      </c>
      <c r="S492" s="13">
        <v>73506000</v>
      </c>
      <c r="T492" s="9">
        <f t="shared" si="59"/>
        <v>7235</v>
      </c>
      <c r="U492" s="9">
        <f t="shared" si="60"/>
        <v>3741595852</v>
      </c>
      <c r="V492" s="10">
        <f t="shared" si="61"/>
        <v>0.8797539152285762</v>
      </c>
      <c r="W492" s="11">
        <f t="shared" si="56"/>
        <v>6402</v>
      </c>
      <c r="X492" s="11">
        <f t="shared" si="57"/>
        <v>3365189600</v>
      </c>
      <c r="Y492" s="11">
        <f t="shared" si="58"/>
        <v>514164.8859731334</v>
      </c>
      <c r="Z492" s="12">
        <f t="shared" si="62"/>
        <v>0.019645627937263387</v>
      </c>
      <c r="AA492" s="11">
        <v>514499.8421218819</v>
      </c>
      <c r="AB492" s="18">
        <f t="shared" si="63"/>
        <v>-0.0006510325588577534</v>
      </c>
      <c r="AC492" s="11">
        <v>415375.8711988537</v>
      </c>
    </row>
    <row r="493" spans="1:29" ht="12.75">
      <c r="A493" s="4" t="s">
        <v>1000</v>
      </c>
      <c r="B493" s="4" t="s">
        <v>1001</v>
      </c>
      <c r="C493" s="3" t="s">
        <v>976</v>
      </c>
      <c r="D493" s="13">
        <v>90</v>
      </c>
      <c r="E493" s="13">
        <v>2963500</v>
      </c>
      <c r="F493" s="13">
        <v>4965</v>
      </c>
      <c r="G493" s="13">
        <v>652711250</v>
      </c>
      <c r="H493" s="13">
        <v>0</v>
      </c>
      <c r="I493" s="13">
        <v>0</v>
      </c>
      <c r="J493" s="13">
        <v>0</v>
      </c>
      <c r="K493" s="13">
        <v>0</v>
      </c>
      <c r="L493" s="13">
        <v>283</v>
      </c>
      <c r="M493" s="13">
        <v>182528575</v>
      </c>
      <c r="N493" s="13">
        <v>244</v>
      </c>
      <c r="O493" s="13">
        <v>120006475</v>
      </c>
      <c r="P493" s="13">
        <v>3</v>
      </c>
      <c r="Q493" s="13">
        <v>1505800</v>
      </c>
      <c r="R493" s="13">
        <v>36</v>
      </c>
      <c r="S493" s="13">
        <v>61016300</v>
      </c>
      <c r="T493" s="9">
        <f t="shared" si="59"/>
        <v>5338</v>
      </c>
      <c r="U493" s="9">
        <f t="shared" si="60"/>
        <v>838203325</v>
      </c>
      <c r="V493" s="10">
        <f t="shared" si="61"/>
        <v>0.7787027688061247</v>
      </c>
      <c r="W493" s="11">
        <f t="shared" si="56"/>
        <v>4965</v>
      </c>
      <c r="X493" s="11">
        <f t="shared" si="57"/>
        <v>713727550</v>
      </c>
      <c r="Y493" s="11">
        <f t="shared" si="58"/>
        <v>131462.4874118832</v>
      </c>
      <c r="Z493" s="12">
        <f t="shared" si="62"/>
        <v>0.0727941517053753</v>
      </c>
      <c r="AA493" s="11">
        <v>131414.55900120822</v>
      </c>
      <c r="AB493" s="18">
        <f t="shared" si="63"/>
        <v>0.00036471157411507616</v>
      </c>
      <c r="AC493" s="11">
        <v>131325.36742500504</v>
      </c>
    </row>
    <row r="494" spans="1:29" ht="12.75">
      <c r="A494" s="4" t="s">
        <v>1002</v>
      </c>
      <c r="B494" s="4" t="s">
        <v>1003</v>
      </c>
      <c r="C494" s="3" t="s">
        <v>976</v>
      </c>
      <c r="D494" s="13">
        <v>41</v>
      </c>
      <c r="E494" s="13">
        <v>13644400</v>
      </c>
      <c r="F494" s="13">
        <v>729</v>
      </c>
      <c r="G494" s="13">
        <v>552362700</v>
      </c>
      <c r="H494" s="13">
        <v>31</v>
      </c>
      <c r="I494" s="13">
        <v>67512060</v>
      </c>
      <c r="J494" s="13">
        <v>98</v>
      </c>
      <c r="K494" s="13">
        <v>490679</v>
      </c>
      <c r="L494" s="13">
        <v>51</v>
      </c>
      <c r="M494" s="13">
        <v>184002230</v>
      </c>
      <c r="N494" s="13">
        <v>41</v>
      </c>
      <c r="O494" s="13">
        <v>170483730</v>
      </c>
      <c r="P494" s="13">
        <v>1</v>
      </c>
      <c r="Q494" s="13">
        <v>7770300</v>
      </c>
      <c r="R494" s="13">
        <v>9</v>
      </c>
      <c r="S494" s="13">
        <v>5748200</v>
      </c>
      <c r="T494" s="9">
        <f t="shared" si="59"/>
        <v>950</v>
      </c>
      <c r="U494" s="9">
        <f t="shared" si="60"/>
        <v>818012069</v>
      </c>
      <c r="V494" s="10">
        <f t="shared" si="61"/>
        <v>0.7577819246087432</v>
      </c>
      <c r="W494" s="11">
        <f t="shared" si="56"/>
        <v>760</v>
      </c>
      <c r="X494" s="11">
        <f t="shared" si="57"/>
        <v>625622960</v>
      </c>
      <c r="Y494" s="11">
        <f t="shared" si="58"/>
        <v>815624.6842105263</v>
      </c>
      <c r="Z494" s="12">
        <f t="shared" si="62"/>
        <v>0.0070270356854600395</v>
      </c>
      <c r="AA494" s="11">
        <v>739084.494086728</v>
      </c>
      <c r="AB494" s="18">
        <f t="shared" si="63"/>
        <v>0.10356081170174937</v>
      </c>
      <c r="AC494" s="11">
        <v>513987.9866666667</v>
      </c>
    </row>
    <row r="495" spans="1:29" ht="12.75">
      <c r="A495" s="4" t="s">
        <v>1004</v>
      </c>
      <c r="B495" s="4" t="s">
        <v>1005</v>
      </c>
      <c r="C495" s="3" t="s">
        <v>976</v>
      </c>
      <c r="D495" s="13">
        <v>42</v>
      </c>
      <c r="E495" s="13">
        <v>10395650</v>
      </c>
      <c r="F495" s="13">
        <v>1905</v>
      </c>
      <c r="G495" s="13">
        <v>608522634</v>
      </c>
      <c r="H495" s="13">
        <v>0</v>
      </c>
      <c r="I495" s="13">
        <v>0</v>
      </c>
      <c r="J495" s="13">
        <v>0</v>
      </c>
      <c r="K495" s="13">
        <v>0</v>
      </c>
      <c r="L495" s="13">
        <v>194</v>
      </c>
      <c r="M495" s="13">
        <v>529416505</v>
      </c>
      <c r="N495" s="13">
        <v>175</v>
      </c>
      <c r="O495" s="13">
        <v>217894686</v>
      </c>
      <c r="P495" s="13">
        <v>15</v>
      </c>
      <c r="Q495" s="13">
        <v>309623219</v>
      </c>
      <c r="R495" s="13">
        <v>4</v>
      </c>
      <c r="S495" s="13">
        <v>1898600</v>
      </c>
      <c r="T495" s="9">
        <f t="shared" si="59"/>
        <v>2141</v>
      </c>
      <c r="U495" s="9">
        <f t="shared" si="60"/>
        <v>1148334789</v>
      </c>
      <c r="V495" s="10">
        <f t="shared" si="61"/>
        <v>0.5299174420465982</v>
      </c>
      <c r="W495" s="11">
        <f t="shared" si="56"/>
        <v>1905</v>
      </c>
      <c r="X495" s="11">
        <f t="shared" si="57"/>
        <v>610421234</v>
      </c>
      <c r="Y495" s="11">
        <f t="shared" si="58"/>
        <v>319434.4535433071</v>
      </c>
      <c r="Z495" s="12">
        <f t="shared" si="62"/>
        <v>0.00165335058920696</v>
      </c>
      <c r="AA495" s="11">
        <v>319426.54096638656</v>
      </c>
      <c r="AB495" s="18">
        <f t="shared" si="63"/>
        <v>2.4771194330279977E-05</v>
      </c>
      <c r="AC495" s="11">
        <v>171015.40534871526</v>
      </c>
    </row>
    <row r="496" spans="1:29" ht="12.75">
      <c r="A496" s="4" t="s">
        <v>1006</v>
      </c>
      <c r="B496" s="4" t="s">
        <v>1007</v>
      </c>
      <c r="C496" s="3" t="s">
        <v>976</v>
      </c>
      <c r="D496" s="13">
        <v>9</v>
      </c>
      <c r="E496" s="13">
        <v>272300</v>
      </c>
      <c r="F496" s="13">
        <v>256</v>
      </c>
      <c r="G496" s="13">
        <v>54397200</v>
      </c>
      <c r="H496" s="13">
        <v>0</v>
      </c>
      <c r="I496" s="13">
        <v>0</v>
      </c>
      <c r="J496" s="13">
        <v>3</v>
      </c>
      <c r="K496" s="13">
        <v>20900</v>
      </c>
      <c r="L496" s="13">
        <v>16</v>
      </c>
      <c r="M496" s="13">
        <v>7349400</v>
      </c>
      <c r="N496" s="13">
        <v>13</v>
      </c>
      <c r="O496" s="13">
        <v>3451000</v>
      </c>
      <c r="P496" s="13">
        <v>1</v>
      </c>
      <c r="Q496" s="13">
        <v>3329000</v>
      </c>
      <c r="R496" s="13">
        <v>2</v>
      </c>
      <c r="S496" s="13">
        <v>569400</v>
      </c>
      <c r="T496" s="9">
        <f t="shared" si="59"/>
        <v>284</v>
      </c>
      <c r="U496" s="9">
        <f t="shared" si="60"/>
        <v>62039800</v>
      </c>
      <c r="V496" s="10">
        <f t="shared" si="61"/>
        <v>0.8768113372383535</v>
      </c>
      <c r="W496" s="11">
        <f t="shared" si="56"/>
        <v>256</v>
      </c>
      <c r="X496" s="11">
        <f t="shared" si="57"/>
        <v>54966600</v>
      </c>
      <c r="Y496" s="11">
        <f t="shared" si="58"/>
        <v>212489.0625</v>
      </c>
      <c r="Z496" s="12">
        <f t="shared" si="62"/>
        <v>0.009177979297160854</v>
      </c>
      <c r="AA496" s="11">
        <v>212008.984375</v>
      </c>
      <c r="AB496" s="18">
        <f t="shared" si="63"/>
        <v>0.0022644234932555555</v>
      </c>
      <c r="AC496" s="11">
        <v>209176.44787644787</v>
      </c>
    </row>
    <row r="497" spans="1:29" ht="12.75">
      <c r="A497" s="4" t="s">
        <v>1008</v>
      </c>
      <c r="B497" s="4" t="s">
        <v>1009</v>
      </c>
      <c r="C497" s="3" t="s">
        <v>976</v>
      </c>
      <c r="D497" s="13">
        <v>72</v>
      </c>
      <c r="E497" s="13">
        <v>4575300</v>
      </c>
      <c r="F497" s="13">
        <v>2647</v>
      </c>
      <c r="G497" s="13">
        <v>392274700</v>
      </c>
      <c r="H497" s="13">
        <v>0</v>
      </c>
      <c r="I497" s="13">
        <v>0</v>
      </c>
      <c r="J497" s="13">
        <v>0</v>
      </c>
      <c r="K497" s="13">
        <v>0</v>
      </c>
      <c r="L497" s="13">
        <v>458</v>
      </c>
      <c r="M497" s="13">
        <v>255449900</v>
      </c>
      <c r="N497" s="13">
        <v>412</v>
      </c>
      <c r="O497" s="13">
        <v>202211000</v>
      </c>
      <c r="P497" s="13">
        <v>14</v>
      </c>
      <c r="Q497" s="13">
        <v>11328800</v>
      </c>
      <c r="R497" s="13">
        <v>32</v>
      </c>
      <c r="S497" s="13">
        <v>41910100</v>
      </c>
      <c r="T497" s="9">
        <f t="shared" si="59"/>
        <v>3177</v>
      </c>
      <c r="U497" s="9">
        <f t="shared" si="60"/>
        <v>652299900</v>
      </c>
      <c r="V497" s="10">
        <f t="shared" si="61"/>
        <v>0.60137170034826</v>
      </c>
      <c r="W497" s="11">
        <f t="shared" si="56"/>
        <v>2647</v>
      </c>
      <c r="X497" s="11">
        <f t="shared" si="57"/>
        <v>434184800</v>
      </c>
      <c r="Y497" s="11">
        <f t="shared" si="58"/>
        <v>148195.95768794863</v>
      </c>
      <c r="Z497" s="12">
        <f t="shared" si="62"/>
        <v>0.06424974156825718</v>
      </c>
      <c r="AA497" s="11">
        <v>147948.90483383686</v>
      </c>
      <c r="AB497" s="18">
        <f t="shared" si="63"/>
        <v>0.0016698525371934</v>
      </c>
      <c r="AC497" s="11">
        <v>147505.69811320756</v>
      </c>
    </row>
    <row r="498" spans="1:29" ht="12.75">
      <c r="A498" s="4" t="s">
        <v>1010</v>
      </c>
      <c r="B498" s="4" t="s">
        <v>1011</v>
      </c>
      <c r="C498" s="3" t="s">
        <v>976</v>
      </c>
      <c r="D498" s="13">
        <v>127</v>
      </c>
      <c r="E498" s="13">
        <v>3075800</v>
      </c>
      <c r="F498" s="13">
        <v>1118</v>
      </c>
      <c r="G498" s="13">
        <v>141144567</v>
      </c>
      <c r="H498" s="13">
        <v>0</v>
      </c>
      <c r="I498" s="13">
        <v>0</v>
      </c>
      <c r="J498" s="13">
        <v>0</v>
      </c>
      <c r="K498" s="13">
        <v>0</v>
      </c>
      <c r="L498" s="13">
        <v>49</v>
      </c>
      <c r="M498" s="13">
        <v>21100300</v>
      </c>
      <c r="N498" s="13">
        <v>39</v>
      </c>
      <c r="O498" s="13">
        <v>11464900</v>
      </c>
      <c r="P498" s="13">
        <v>1</v>
      </c>
      <c r="Q498" s="13">
        <v>201300</v>
      </c>
      <c r="R498" s="13">
        <v>9</v>
      </c>
      <c r="S498" s="13">
        <v>9434100</v>
      </c>
      <c r="T498" s="9">
        <f t="shared" si="59"/>
        <v>1294</v>
      </c>
      <c r="U498" s="9">
        <f t="shared" si="60"/>
        <v>165320667</v>
      </c>
      <c r="V498" s="10">
        <f t="shared" si="61"/>
        <v>0.8537623853162896</v>
      </c>
      <c r="W498" s="11">
        <f t="shared" si="56"/>
        <v>1118</v>
      </c>
      <c r="X498" s="11">
        <f t="shared" si="57"/>
        <v>150578667</v>
      </c>
      <c r="Y498" s="11">
        <f t="shared" si="58"/>
        <v>126247.37656529517</v>
      </c>
      <c r="Z498" s="12">
        <f t="shared" si="62"/>
        <v>0.05706546054523238</v>
      </c>
      <c r="AA498" s="11">
        <v>126146.33154602324</v>
      </c>
      <c r="AB498" s="18">
        <f t="shared" si="63"/>
        <v>0.0008010143302111309</v>
      </c>
      <c r="AC498" s="11">
        <v>125676.31602506715</v>
      </c>
    </row>
    <row r="499" spans="1:29" ht="12.75">
      <c r="A499" s="4" t="s">
        <v>1012</v>
      </c>
      <c r="B499" s="4" t="s">
        <v>1013</v>
      </c>
      <c r="C499" s="3" t="s">
        <v>976</v>
      </c>
      <c r="D499" s="13">
        <v>647</v>
      </c>
      <c r="E499" s="13">
        <v>115052000</v>
      </c>
      <c r="F499" s="13">
        <v>4926</v>
      </c>
      <c r="G499" s="13">
        <v>3331304900</v>
      </c>
      <c r="H499" s="13">
        <v>47</v>
      </c>
      <c r="I499" s="13">
        <v>31042400</v>
      </c>
      <c r="J499" s="13">
        <v>90</v>
      </c>
      <c r="K499" s="13">
        <v>254983</v>
      </c>
      <c r="L499" s="13">
        <v>211</v>
      </c>
      <c r="M499" s="13">
        <v>718345980</v>
      </c>
      <c r="N499" s="13">
        <v>199</v>
      </c>
      <c r="O499" s="13">
        <v>671564280</v>
      </c>
      <c r="P499" s="13">
        <v>12</v>
      </c>
      <c r="Q499" s="13">
        <v>46781700</v>
      </c>
      <c r="R499" s="13">
        <v>0</v>
      </c>
      <c r="S499" s="13">
        <v>0</v>
      </c>
      <c r="T499" s="9">
        <f t="shared" si="59"/>
        <v>5921</v>
      </c>
      <c r="U499" s="9">
        <f t="shared" si="60"/>
        <v>4196000263</v>
      </c>
      <c r="V499" s="10">
        <f t="shared" si="61"/>
        <v>0.8013219945787216</v>
      </c>
      <c r="W499" s="11">
        <f t="shared" si="56"/>
        <v>4973</v>
      </c>
      <c r="X499" s="11">
        <f t="shared" si="57"/>
        <v>3362347300</v>
      </c>
      <c r="Y499" s="11">
        <f t="shared" si="58"/>
        <v>676120.5107580937</v>
      </c>
      <c r="Z499" s="12">
        <f t="shared" si="62"/>
        <v>0</v>
      </c>
      <c r="AA499" s="11">
        <v>634771.4256906634</v>
      </c>
      <c r="AB499" s="18">
        <f t="shared" si="63"/>
        <v>0.06514011720429977</v>
      </c>
      <c r="AC499" s="11">
        <v>518423.62006446416</v>
      </c>
    </row>
    <row r="500" spans="1:29" ht="12.75">
      <c r="A500" s="4" t="s">
        <v>1014</v>
      </c>
      <c r="B500" s="4" t="s">
        <v>1015</v>
      </c>
      <c r="C500" s="3" t="s">
        <v>976</v>
      </c>
      <c r="D500" s="13">
        <v>230</v>
      </c>
      <c r="E500" s="13">
        <v>50009200</v>
      </c>
      <c r="F500" s="13">
        <v>1872</v>
      </c>
      <c r="G500" s="13">
        <v>1359902300</v>
      </c>
      <c r="H500" s="13">
        <v>1</v>
      </c>
      <c r="I500" s="13">
        <v>888300</v>
      </c>
      <c r="J500" s="13">
        <v>1</v>
      </c>
      <c r="K500" s="13">
        <v>6800</v>
      </c>
      <c r="L500" s="13">
        <v>94</v>
      </c>
      <c r="M500" s="13">
        <v>358580100</v>
      </c>
      <c r="N500" s="13">
        <v>86</v>
      </c>
      <c r="O500" s="13">
        <v>311874300</v>
      </c>
      <c r="P500" s="13">
        <v>7</v>
      </c>
      <c r="Q500" s="13">
        <v>6705800</v>
      </c>
      <c r="R500" s="13">
        <v>1</v>
      </c>
      <c r="S500" s="13">
        <v>40000000</v>
      </c>
      <c r="T500" s="9">
        <f t="shared" si="59"/>
        <v>2198</v>
      </c>
      <c r="U500" s="9">
        <f t="shared" si="60"/>
        <v>1769386700</v>
      </c>
      <c r="V500" s="10">
        <f t="shared" si="61"/>
        <v>0.7690747308092686</v>
      </c>
      <c r="W500" s="11">
        <f t="shared" si="56"/>
        <v>1873</v>
      </c>
      <c r="X500" s="11">
        <f t="shared" si="57"/>
        <v>1400790600</v>
      </c>
      <c r="Y500" s="11">
        <f t="shared" si="58"/>
        <v>726529.9519487453</v>
      </c>
      <c r="Z500" s="12">
        <f t="shared" si="62"/>
        <v>0.022606703215300533</v>
      </c>
      <c r="AA500" s="11">
        <v>722866.3641217299</v>
      </c>
      <c r="AB500" s="18">
        <f t="shared" si="63"/>
        <v>0.005068139851086627</v>
      </c>
      <c r="AC500" s="11">
        <v>661414.3015532941</v>
      </c>
    </row>
    <row r="501" spans="1:29" ht="12.75">
      <c r="A501" s="4" t="s">
        <v>1016</v>
      </c>
      <c r="B501" s="4" t="s">
        <v>1017</v>
      </c>
      <c r="C501" s="3" t="s">
        <v>1018</v>
      </c>
      <c r="D501" s="13">
        <v>47</v>
      </c>
      <c r="E501" s="13">
        <v>1523200</v>
      </c>
      <c r="F501" s="13">
        <v>192</v>
      </c>
      <c r="G501" s="13">
        <v>29024000</v>
      </c>
      <c r="H501" s="13">
        <v>5</v>
      </c>
      <c r="I501" s="13">
        <v>751700</v>
      </c>
      <c r="J501" s="13">
        <v>11</v>
      </c>
      <c r="K501" s="13">
        <v>113400</v>
      </c>
      <c r="L501" s="13">
        <v>50</v>
      </c>
      <c r="M501" s="13">
        <v>13826000</v>
      </c>
      <c r="N501" s="13">
        <v>47</v>
      </c>
      <c r="O501" s="13">
        <v>12707700</v>
      </c>
      <c r="P501" s="13">
        <v>1</v>
      </c>
      <c r="Q501" s="13">
        <v>150200</v>
      </c>
      <c r="R501" s="13">
        <v>2</v>
      </c>
      <c r="S501" s="13">
        <v>968100</v>
      </c>
      <c r="T501" s="9">
        <f t="shared" si="59"/>
        <v>305</v>
      </c>
      <c r="U501" s="9">
        <f t="shared" si="60"/>
        <v>45238300</v>
      </c>
      <c r="V501" s="10">
        <f t="shared" si="61"/>
        <v>0.6581967050043879</v>
      </c>
      <c r="W501" s="11">
        <f t="shared" si="56"/>
        <v>197</v>
      </c>
      <c r="X501" s="11">
        <f t="shared" si="57"/>
        <v>30743800</v>
      </c>
      <c r="Y501" s="11">
        <f t="shared" si="58"/>
        <v>151145.6852791878</v>
      </c>
      <c r="Z501" s="12">
        <f t="shared" si="62"/>
        <v>0.02140000839996198</v>
      </c>
      <c r="AA501" s="11">
        <v>150600.51020408163</v>
      </c>
      <c r="AB501" s="18">
        <f t="shared" si="63"/>
        <v>0.0036200081551344024</v>
      </c>
      <c r="AC501" s="11">
        <v>142846.0396039604</v>
      </c>
    </row>
    <row r="502" spans="1:29" ht="12.75">
      <c r="A502" s="4" t="s">
        <v>1019</v>
      </c>
      <c r="B502" s="4" t="s">
        <v>1020</v>
      </c>
      <c r="C502" s="3" t="s">
        <v>1018</v>
      </c>
      <c r="D502" s="13">
        <v>248</v>
      </c>
      <c r="E502" s="13">
        <v>17075300</v>
      </c>
      <c r="F502" s="13">
        <v>1973</v>
      </c>
      <c r="G502" s="13">
        <v>468861000</v>
      </c>
      <c r="H502" s="13">
        <v>54</v>
      </c>
      <c r="I502" s="13">
        <v>20911900</v>
      </c>
      <c r="J502" s="13">
        <v>157</v>
      </c>
      <c r="K502" s="13">
        <v>1224770</v>
      </c>
      <c r="L502" s="13">
        <v>135</v>
      </c>
      <c r="M502" s="13">
        <v>91818400</v>
      </c>
      <c r="N502" s="13">
        <v>123</v>
      </c>
      <c r="O502" s="13">
        <v>84287000</v>
      </c>
      <c r="P502" s="13">
        <v>11</v>
      </c>
      <c r="Q502" s="13">
        <v>5831400</v>
      </c>
      <c r="R502" s="13">
        <v>1</v>
      </c>
      <c r="S502" s="13">
        <v>1700000</v>
      </c>
      <c r="T502" s="9">
        <f t="shared" si="59"/>
        <v>2567</v>
      </c>
      <c r="U502" s="9">
        <f t="shared" si="60"/>
        <v>599891370</v>
      </c>
      <c r="V502" s="10">
        <f t="shared" si="61"/>
        <v>0.8164359824012805</v>
      </c>
      <c r="W502" s="11">
        <f t="shared" si="56"/>
        <v>2027</v>
      </c>
      <c r="X502" s="11">
        <f t="shared" si="57"/>
        <v>491472900</v>
      </c>
      <c r="Y502" s="11">
        <f t="shared" si="58"/>
        <v>241624.5189935866</v>
      </c>
      <c r="Z502" s="12">
        <f t="shared" si="62"/>
        <v>0.002833846401224275</v>
      </c>
      <c r="AA502" s="11">
        <v>238267.38261738262</v>
      </c>
      <c r="AB502" s="18">
        <f t="shared" si="63"/>
        <v>0.01408978576641758</v>
      </c>
      <c r="AC502" s="11">
        <v>215961.01776284206</v>
      </c>
    </row>
    <row r="503" spans="1:29" ht="12.75">
      <c r="A503" s="4" t="s">
        <v>1021</v>
      </c>
      <c r="B503" s="4" t="s">
        <v>1022</v>
      </c>
      <c r="C503" s="3" t="s">
        <v>1018</v>
      </c>
      <c r="D503" s="13">
        <v>40</v>
      </c>
      <c r="E503" s="13">
        <v>2376600</v>
      </c>
      <c r="F503" s="13">
        <v>275</v>
      </c>
      <c r="G503" s="13">
        <v>80140500</v>
      </c>
      <c r="H503" s="13">
        <v>2</v>
      </c>
      <c r="I503" s="13">
        <v>469200</v>
      </c>
      <c r="J503" s="13">
        <v>2</v>
      </c>
      <c r="K503" s="13">
        <v>5500</v>
      </c>
      <c r="L503" s="13">
        <v>61</v>
      </c>
      <c r="M503" s="13">
        <v>106102700</v>
      </c>
      <c r="N503" s="13">
        <v>57</v>
      </c>
      <c r="O503" s="13">
        <v>104535700</v>
      </c>
      <c r="P503" s="13">
        <v>0</v>
      </c>
      <c r="Q503" s="13">
        <v>0</v>
      </c>
      <c r="R503" s="13">
        <v>4</v>
      </c>
      <c r="S503" s="13">
        <v>1567000</v>
      </c>
      <c r="T503" s="9">
        <f t="shared" si="59"/>
        <v>380</v>
      </c>
      <c r="U503" s="9">
        <f t="shared" si="60"/>
        <v>189094500</v>
      </c>
      <c r="V503" s="10">
        <f t="shared" si="61"/>
        <v>0.42629320260504666</v>
      </c>
      <c r="W503" s="11">
        <f t="shared" si="56"/>
        <v>277</v>
      </c>
      <c r="X503" s="11">
        <f t="shared" si="57"/>
        <v>82176700</v>
      </c>
      <c r="Y503" s="11">
        <f t="shared" si="58"/>
        <v>291009.7472924188</v>
      </c>
      <c r="Z503" s="12">
        <f t="shared" si="62"/>
        <v>0.008286861860075254</v>
      </c>
      <c r="AA503" s="11">
        <v>135907.2202166065</v>
      </c>
      <c r="AB503" s="18">
        <f t="shared" si="63"/>
        <v>1.1412383155847985</v>
      </c>
      <c r="AC503" s="11">
        <v>134512.9963898917</v>
      </c>
    </row>
    <row r="504" spans="1:29" ht="12.75">
      <c r="A504" s="4" t="s">
        <v>1023</v>
      </c>
      <c r="B504" s="4" t="s">
        <v>1024</v>
      </c>
      <c r="C504" s="3" t="s">
        <v>1018</v>
      </c>
      <c r="D504" s="13">
        <v>568</v>
      </c>
      <c r="E504" s="13">
        <v>10995800</v>
      </c>
      <c r="F504" s="13">
        <v>3166</v>
      </c>
      <c r="G504" s="13">
        <v>461816300</v>
      </c>
      <c r="H504" s="13">
        <v>33</v>
      </c>
      <c r="I504" s="13">
        <v>6687500</v>
      </c>
      <c r="J504" s="13">
        <v>127</v>
      </c>
      <c r="K504" s="13">
        <v>272730</v>
      </c>
      <c r="L504" s="13">
        <v>123</v>
      </c>
      <c r="M504" s="13">
        <v>45278700</v>
      </c>
      <c r="N504" s="13">
        <v>111</v>
      </c>
      <c r="O504" s="13">
        <v>42757200</v>
      </c>
      <c r="P504" s="13">
        <v>9</v>
      </c>
      <c r="Q504" s="13">
        <v>1877900</v>
      </c>
      <c r="R504" s="13">
        <v>3</v>
      </c>
      <c r="S504" s="13">
        <v>643600</v>
      </c>
      <c r="T504" s="9">
        <f t="shared" si="59"/>
        <v>4017</v>
      </c>
      <c r="U504" s="9">
        <f t="shared" si="60"/>
        <v>525051030</v>
      </c>
      <c r="V504" s="10">
        <f t="shared" si="61"/>
        <v>0.8923014587743976</v>
      </c>
      <c r="W504" s="11">
        <f t="shared" si="56"/>
        <v>3199</v>
      </c>
      <c r="X504" s="11">
        <f t="shared" si="57"/>
        <v>469147400</v>
      </c>
      <c r="Y504" s="11">
        <f t="shared" si="58"/>
        <v>146453.20412628946</v>
      </c>
      <c r="Z504" s="12">
        <f t="shared" si="62"/>
        <v>0.0012257856155429311</v>
      </c>
      <c r="AA504" s="11">
        <v>145625.10210493245</v>
      </c>
      <c r="AB504" s="18">
        <f t="shared" si="63"/>
        <v>0.005686533498601866</v>
      </c>
      <c r="AC504" s="11">
        <v>138389.3572084481</v>
      </c>
    </row>
    <row r="505" spans="1:29" ht="12.75">
      <c r="A505" s="4" t="s">
        <v>1025</v>
      </c>
      <c r="B505" s="4" t="s">
        <v>1026</v>
      </c>
      <c r="C505" s="3" t="s">
        <v>1018</v>
      </c>
      <c r="D505" s="13">
        <v>500</v>
      </c>
      <c r="E505" s="13">
        <v>17080550</v>
      </c>
      <c r="F505" s="13">
        <v>2132</v>
      </c>
      <c r="G505" s="13">
        <v>327612381</v>
      </c>
      <c r="H505" s="13">
        <v>221</v>
      </c>
      <c r="I505" s="13">
        <v>43082345</v>
      </c>
      <c r="J505" s="13">
        <v>371</v>
      </c>
      <c r="K505" s="13">
        <v>2525350</v>
      </c>
      <c r="L505" s="13">
        <v>111</v>
      </c>
      <c r="M505" s="13">
        <v>40005500</v>
      </c>
      <c r="N505" s="13">
        <v>99</v>
      </c>
      <c r="O505" s="13">
        <v>36530400</v>
      </c>
      <c r="P505" s="13">
        <v>10</v>
      </c>
      <c r="Q505" s="13">
        <v>2989600</v>
      </c>
      <c r="R505" s="13">
        <v>2</v>
      </c>
      <c r="S505" s="13">
        <v>485500</v>
      </c>
      <c r="T505" s="9">
        <f t="shared" si="59"/>
        <v>3335</v>
      </c>
      <c r="U505" s="9">
        <f t="shared" si="60"/>
        <v>430306126</v>
      </c>
      <c r="V505" s="10">
        <f t="shared" si="61"/>
        <v>0.8614674614230335</v>
      </c>
      <c r="W505" s="11">
        <f t="shared" si="56"/>
        <v>2353</v>
      </c>
      <c r="X505" s="11">
        <f t="shared" si="57"/>
        <v>371180226</v>
      </c>
      <c r="Y505" s="11">
        <f t="shared" si="58"/>
        <v>157541.32001699958</v>
      </c>
      <c r="Z505" s="12">
        <f t="shared" si="62"/>
        <v>0.0011282665308836434</v>
      </c>
      <c r="AA505" s="11">
        <v>156033.8432040903</v>
      </c>
      <c r="AB505" s="18">
        <f t="shared" si="63"/>
        <v>0.00966121696392179</v>
      </c>
      <c r="AC505" s="11">
        <v>130119.15230460922</v>
      </c>
    </row>
    <row r="506" spans="1:29" ht="12.75">
      <c r="A506" s="4" t="s">
        <v>1027</v>
      </c>
      <c r="B506" s="4" t="s">
        <v>1028</v>
      </c>
      <c r="C506" s="3" t="s">
        <v>1018</v>
      </c>
      <c r="D506" s="13">
        <v>111</v>
      </c>
      <c r="E506" s="13">
        <v>5341000</v>
      </c>
      <c r="F506" s="13">
        <v>1423</v>
      </c>
      <c r="G506" s="13">
        <v>164173400</v>
      </c>
      <c r="H506" s="13">
        <v>13</v>
      </c>
      <c r="I506" s="13">
        <v>2225900</v>
      </c>
      <c r="J506" s="13">
        <v>18</v>
      </c>
      <c r="K506" s="13">
        <v>150700</v>
      </c>
      <c r="L506" s="13">
        <v>146</v>
      </c>
      <c r="M506" s="13">
        <v>68220400</v>
      </c>
      <c r="N506" s="13">
        <v>117</v>
      </c>
      <c r="O506" s="13">
        <v>56260000</v>
      </c>
      <c r="P506" s="13">
        <v>10</v>
      </c>
      <c r="Q506" s="13">
        <v>7200700</v>
      </c>
      <c r="R506" s="13">
        <v>19</v>
      </c>
      <c r="S506" s="13">
        <v>4759700</v>
      </c>
      <c r="T506" s="9">
        <f t="shared" si="59"/>
        <v>1711</v>
      </c>
      <c r="U506" s="9">
        <f t="shared" si="60"/>
        <v>240111400</v>
      </c>
      <c r="V506" s="10">
        <f t="shared" si="61"/>
        <v>0.6930087451074792</v>
      </c>
      <c r="W506" s="11">
        <f t="shared" si="56"/>
        <v>1436</v>
      </c>
      <c r="X506" s="11">
        <f t="shared" si="57"/>
        <v>171159000</v>
      </c>
      <c r="Y506" s="11">
        <f t="shared" si="58"/>
        <v>115876.94986072423</v>
      </c>
      <c r="Z506" s="12">
        <f t="shared" si="62"/>
        <v>0.019822882212173182</v>
      </c>
      <c r="AA506" s="11">
        <v>115145.21981856246</v>
      </c>
      <c r="AB506" s="18">
        <f t="shared" si="63"/>
        <v>0.0063548451539262914</v>
      </c>
      <c r="AC506" s="11">
        <v>112106.82926829268</v>
      </c>
    </row>
    <row r="507" spans="1:29" ht="12.75">
      <c r="A507" s="4" t="s">
        <v>1029</v>
      </c>
      <c r="B507" s="4" t="s">
        <v>1030</v>
      </c>
      <c r="C507" s="3" t="s">
        <v>1018</v>
      </c>
      <c r="D507" s="13">
        <v>129</v>
      </c>
      <c r="E507" s="13">
        <v>5878900</v>
      </c>
      <c r="F507" s="13">
        <v>1051</v>
      </c>
      <c r="G507" s="13">
        <v>221034700</v>
      </c>
      <c r="H507" s="13">
        <v>110</v>
      </c>
      <c r="I507" s="13">
        <v>26872100</v>
      </c>
      <c r="J507" s="13">
        <v>196</v>
      </c>
      <c r="K507" s="13">
        <v>1994800</v>
      </c>
      <c r="L507" s="13">
        <v>41</v>
      </c>
      <c r="M507" s="13">
        <v>16095900</v>
      </c>
      <c r="N507" s="13">
        <v>36</v>
      </c>
      <c r="O507" s="13">
        <v>12183200</v>
      </c>
      <c r="P507" s="13">
        <v>5</v>
      </c>
      <c r="Q507" s="13">
        <v>3912700</v>
      </c>
      <c r="R507" s="13">
        <v>0</v>
      </c>
      <c r="S507" s="13">
        <v>0</v>
      </c>
      <c r="T507" s="9">
        <f t="shared" si="59"/>
        <v>1527</v>
      </c>
      <c r="U507" s="9">
        <f t="shared" si="60"/>
        <v>271876400</v>
      </c>
      <c r="V507" s="10">
        <f t="shared" si="61"/>
        <v>0.9118364080148185</v>
      </c>
      <c r="W507" s="11">
        <f t="shared" si="56"/>
        <v>1161</v>
      </c>
      <c r="X507" s="11">
        <f t="shared" si="57"/>
        <v>247906800</v>
      </c>
      <c r="Y507" s="11">
        <f t="shared" si="58"/>
        <v>213528.68217054263</v>
      </c>
      <c r="Z507" s="12">
        <f t="shared" si="62"/>
        <v>0</v>
      </c>
      <c r="AA507" s="11">
        <v>209599.82378854626</v>
      </c>
      <c r="AB507" s="18">
        <f t="shared" si="63"/>
        <v>0.01874456910784418</v>
      </c>
      <c r="AC507" s="11">
        <v>170014.93670886077</v>
      </c>
    </row>
    <row r="508" spans="1:29" ht="12.75">
      <c r="A508" s="4" t="s">
        <v>1031</v>
      </c>
      <c r="B508" s="4" t="s">
        <v>1032</v>
      </c>
      <c r="C508" s="3" t="s">
        <v>1018</v>
      </c>
      <c r="D508" s="13">
        <v>105</v>
      </c>
      <c r="E508" s="13">
        <v>14948200</v>
      </c>
      <c r="F508" s="13">
        <v>1096</v>
      </c>
      <c r="G508" s="13">
        <v>444867500</v>
      </c>
      <c r="H508" s="13">
        <v>93</v>
      </c>
      <c r="I508" s="13">
        <v>40661800</v>
      </c>
      <c r="J508" s="13">
        <v>185</v>
      </c>
      <c r="K508" s="13">
        <v>1651700</v>
      </c>
      <c r="L508" s="13">
        <v>26</v>
      </c>
      <c r="M508" s="13">
        <v>23420100</v>
      </c>
      <c r="N508" s="13">
        <v>25</v>
      </c>
      <c r="O508" s="13">
        <v>17278100</v>
      </c>
      <c r="P508" s="13">
        <v>1</v>
      </c>
      <c r="Q508" s="13">
        <v>6142000</v>
      </c>
      <c r="R508" s="13">
        <v>0</v>
      </c>
      <c r="S508" s="13">
        <v>0</v>
      </c>
      <c r="T508" s="9">
        <f t="shared" si="59"/>
        <v>1505</v>
      </c>
      <c r="U508" s="9">
        <f t="shared" si="60"/>
        <v>525549300</v>
      </c>
      <c r="V508" s="10">
        <f t="shared" si="61"/>
        <v>0.9238511020754856</v>
      </c>
      <c r="W508" s="11">
        <f t="shared" si="56"/>
        <v>1189</v>
      </c>
      <c r="X508" s="11">
        <f t="shared" si="57"/>
        <v>485529300</v>
      </c>
      <c r="Y508" s="11">
        <f t="shared" si="58"/>
        <v>408350.9671993272</v>
      </c>
      <c r="Z508" s="12">
        <f t="shared" si="62"/>
        <v>0</v>
      </c>
      <c r="AA508" s="11">
        <v>406879.9492385787</v>
      </c>
      <c r="AB508" s="18">
        <f t="shared" si="63"/>
        <v>0.003615361148912184</v>
      </c>
      <c r="AC508" s="11">
        <v>171609.17135961383</v>
      </c>
    </row>
    <row r="509" spans="1:29" ht="12.75">
      <c r="A509" s="4" t="s">
        <v>1033</v>
      </c>
      <c r="B509" s="4" t="s">
        <v>1034</v>
      </c>
      <c r="C509" s="3" t="s">
        <v>1018</v>
      </c>
      <c r="D509" s="13">
        <v>156</v>
      </c>
      <c r="E509" s="13">
        <v>6094650</v>
      </c>
      <c r="F509" s="13">
        <v>1318</v>
      </c>
      <c r="G509" s="13">
        <v>176644900</v>
      </c>
      <c r="H509" s="13">
        <v>1</v>
      </c>
      <c r="I509" s="13">
        <v>169000</v>
      </c>
      <c r="J509" s="13">
        <v>1</v>
      </c>
      <c r="K509" s="13">
        <v>4500</v>
      </c>
      <c r="L509" s="13">
        <v>63</v>
      </c>
      <c r="M509" s="13">
        <v>23881300</v>
      </c>
      <c r="N509" s="13">
        <v>59</v>
      </c>
      <c r="O509" s="13">
        <v>20174100</v>
      </c>
      <c r="P509" s="13">
        <v>3</v>
      </c>
      <c r="Q509" s="13">
        <v>3375700</v>
      </c>
      <c r="R509" s="13">
        <v>1</v>
      </c>
      <c r="S509" s="13">
        <v>331500</v>
      </c>
      <c r="T509" s="9">
        <f t="shared" si="59"/>
        <v>1539</v>
      </c>
      <c r="U509" s="9">
        <f t="shared" si="60"/>
        <v>206794350</v>
      </c>
      <c r="V509" s="10">
        <f t="shared" si="61"/>
        <v>0.8550228765921313</v>
      </c>
      <c r="W509" s="11">
        <f t="shared" si="56"/>
        <v>1319</v>
      </c>
      <c r="X509" s="11">
        <f t="shared" si="57"/>
        <v>177145400</v>
      </c>
      <c r="Y509" s="11">
        <f t="shared" si="58"/>
        <v>134051.47839272176</v>
      </c>
      <c r="Z509" s="12">
        <f t="shared" si="62"/>
        <v>0.0016030418626040799</v>
      </c>
      <c r="AA509" s="11">
        <v>134296.84615384616</v>
      </c>
      <c r="AB509" s="18">
        <f t="shared" si="63"/>
        <v>-0.001827055274576632</v>
      </c>
      <c r="AC509" s="11">
        <v>134504.78431372548</v>
      </c>
    </row>
    <row r="510" spans="1:29" ht="12.75">
      <c r="A510" s="4" t="s">
        <v>1035</v>
      </c>
      <c r="B510" s="4" t="s">
        <v>1036</v>
      </c>
      <c r="C510" s="3" t="s">
        <v>1018</v>
      </c>
      <c r="D510" s="13">
        <v>479</v>
      </c>
      <c r="E510" s="13">
        <v>7079000</v>
      </c>
      <c r="F510" s="13">
        <v>1873</v>
      </c>
      <c r="G510" s="13">
        <v>274750100</v>
      </c>
      <c r="H510" s="13">
        <v>122</v>
      </c>
      <c r="I510" s="13">
        <v>26527900</v>
      </c>
      <c r="J510" s="13">
        <v>234</v>
      </c>
      <c r="K510" s="13">
        <v>2128705</v>
      </c>
      <c r="L510" s="13">
        <v>69</v>
      </c>
      <c r="M510" s="13">
        <v>61804100</v>
      </c>
      <c r="N510" s="13">
        <v>66</v>
      </c>
      <c r="O510" s="13">
        <v>61194100</v>
      </c>
      <c r="P510" s="13">
        <v>3</v>
      </c>
      <c r="Q510" s="13">
        <v>610000</v>
      </c>
      <c r="R510" s="13">
        <v>0</v>
      </c>
      <c r="S510" s="13">
        <v>0</v>
      </c>
      <c r="T510" s="9">
        <f t="shared" si="59"/>
        <v>2777</v>
      </c>
      <c r="U510" s="9">
        <f t="shared" si="60"/>
        <v>372289805</v>
      </c>
      <c r="V510" s="10">
        <f t="shared" si="61"/>
        <v>0.8092566488625709</v>
      </c>
      <c r="W510" s="11">
        <f t="shared" si="56"/>
        <v>1995</v>
      </c>
      <c r="X510" s="11">
        <f t="shared" si="57"/>
        <v>301278000</v>
      </c>
      <c r="Y510" s="11">
        <f t="shared" si="58"/>
        <v>151016.54135338345</v>
      </c>
      <c r="Z510" s="12">
        <f t="shared" si="62"/>
        <v>0</v>
      </c>
      <c r="AA510" s="11">
        <v>149674.19191919192</v>
      </c>
      <c r="AB510" s="18">
        <f t="shared" si="63"/>
        <v>0.008968476241490324</v>
      </c>
      <c r="AC510" s="11">
        <v>128756.52570879385</v>
      </c>
    </row>
    <row r="511" spans="1:29" ht="12.75">
      <c r="A511" s="4" t="s">
        <v>1037</v>
      </c>
      <c r="B511" s="4" t="s">
        <v>1038</v>
      </c>
      <c r="C511" s="3" t="s">
        <v>1018</v>
      </c>
      <c r="D511" s="13">
        <v>861</v>
      </c>
      <c r="E511" s="13">
        <v>31296700</v>
      </c>
      <c r="F511" s="13">
        <v>3143</v>
      </c>
      <c r="G511" s="13">
        <v>483356600</v>
      </c>
      <c r="H511" s="13">
        <v>47</v>
      </c>
      <c r="I511" s="13">
        <v>8984900</v>
      </c>
      <c r="J511" s="13">
        <v>118</v>
      </c>
      <c r="K511" s="13">
        <v>1133700</v>
      </c>
      <c r="L511" s="13">
        <v>144</v>
      </c>
      <c r="M511" s="13">
        <v>76484100</v>
      </c>
      <c r="N511" s="13">
        <v>119</v>
      </c>
      <c r="O511" s="13">
        <v>55277100</v>
      </c>
      <c r="P511" s="13">
        <v>21</v>
      </c>
      <c r="Q511" s="13">
        <v>11519000</v>
      </c>
      <c r="R511" s="13">
        <v>4</v>
      </c>
      <c r="S511" s="13">
        <v>9688000</v>
      </c>
      <c r="T511" s="9">
        <f t="shared" si="59"/>
        <v>4313</v>
      </c>
      <c r="U511" s="9">
        <f t="shared" si="60"/>
        <v>601256000</v>
      </c>
      <c r="V511" s="10">
        <f t="shared" si="61"/>
        <v>0.8188550301369134</v>
      </c>
      <c r="W511" s="11">
        <f t="shared" si="56"/>
        <v>3190</v>
      </c>
      <c r="X511" s="11">
        <f t="shared" si="57"/>
        <v>502029500</v>
      </c>
      <c r="Y511" s="11">
        <f t="shared" si="58"/>
        <v>154339.02821316614</v>
      </c>
      <c r="Z511" s="12">
        <f t="shared" si="62"/>
        <v>0.01611293691871682</v>
      </c>
      <c r="AA511" s="11">
        <v>151609.53166226912</v>
      </c>
      <c r="AB511" s="18">
        <f t="shared" si="63"/>
        <v>0.018003462717484976</v>
      </c>
      <c r="AC511" s="11">
        <v>141796.90206528982</v>
      </c>
    </row>
    <row r="512" spans="1:29" ht="12.75">
      <c r="A512" s="4" t="s">
        <v>1039</v>
      </c>
      <c r="B512" s="4" t="s">
        <v>1040</v>
      </c>
      <c r="C512" s="3" t="s">
        <v>1018</v>
      </c>
      <c r="D512" s="13">
        <v>1093</v>
      </c>
      <c r="E512" s="13">
        <v>18079200</v>
      </c>
      <c r="F512" s="13">
        <v>6028</v>
      </c>
      <c r="G512" s="13">
        <v>827960600</v>
      </c>
      <c r="H512" s="13">
        <v>7</v>
      </c>
      <c r="I512" s="13">
        <v>2573600</v>
      </c>
      <c r="J512" s="13">
        <v>19</v>
      </c>
      <c r="K512" s="13">
        <v>199800</v>
      </c>
      <c r="L512" s="13">
        <v>72</v>
      </c>
      <c r="M512" s="13">
        <v>30153000</v>
      </c>
      <c r="N512" s="13">
        <v>71</v>
      </c>
      <c r="O512" s="13">
        <v>29957300</v>
      </c>
      <c r="P512" s="13">
        <v>1</v>
      </c>
      <c r="Q512" s="13">
        <v>195700</v>
      </c>
      <c r="R512" s="13">
        <v>0</v>
      </c>
      <c r="S512" s="13">
        <v>0</v>
      </c>
      <c r="T512" s="9">
        <f t="shared" si="59"/>
        <v>7219</v>
      </c>
      <c r="U512" s="9">
        <f t="shared" si="60"/>
        <v>878966200</v>
      </c>
      <c r="V512" s="10">
        <f t="shared" si="61"/>
        <v>0.9448989051001051</v>
      </c>
      <c r="W512" s="11">
        <f t="shared" si="56"/>
        <v>6035</v>
      </c>
      <c r="X512" s="11">
        <f t="shared" si="57"/>
        <v>830534200</v>
      </c>
      <c r="Y512" s="11">
        <f t="shared" si="58"/>
        <v>137619.58574979287</v>
      </c>
      <c r="Z512" s="12">
        <f t="shared" si="62"/>
        <v>0</v>
      </c>
      <c r="AA512" s="11">
        <v>136651.1022708437</v>
      </c>
      <c r="AB512" s="18">
        <f t="shared" si="63"/>
        <v>0.007087271619877823</v>
      </c>
      <c r="AC512" s="11">
        <v>135556.15282831623</v>
      </c>
    </row>
    <row r="513" spans="1:29" ht="12.75">
      <c r="A513" s="4" t="s">
        <v>1041</v>
      </c>
      <c r="B513" s="4" t="s">
        <v>1042</v>
      </c>
      <c r="C513" s="3" t="s">
        <v>1018</v>
      </c>
      <c r="D513" s="13">
        <v>92</v>
      </c>
      <c r="E513" s="13">
        <v>18720900</v>
      </c>
      <c r="F513" s="13">
        <v>707</v>
      </c>
      <c r="G513" s="13">
        <v>293860000</v>
      </c>
      <c r="H513" s="13">
        <v>157</v>
      </c>
      <c r="I513" s="13">
        <v>61748400</v>
      </c>
      <c r="J513" s="13">
        <v>332</v>
      </c>
      <c r="K513" s="13">
        <v>2224800</v>
      </c>
      <c r="L513" s="13">
        <v>71</v>
      </c>
      <c r="M513" s="13">
        <v>89816400</v>
      </c>
      <c r="N513" s="13">
        <v>53</v>
      </c>
      <c r="O513" s="13">
        <v>45126500</v>
      </c>
      <c r="P513" s="13">
        <v>18</v>
      </c>
      <c r="Q513" s="13">
        <v>44689900</v>
      </c>
      <c r="R513" s="13">
        <v>0</v>
      </c>
      <c r="S513" s="13">
        <v>0</v>
      </c>
      <c r="T513" s="9">
        <f t="shared" si="59"/>
        <v>1359</v>
      </c>
      <c r="U513" s="9">
        <f t="shared" si="60"/>
        <v>466370500</v>
      </c>
      <c r="V513" s="10">
        <f t="shared" si="61"/>
        <v>0.7625019163947977</v>
      </c>
      <c r="W513" s="11">
        <f t="shared" si="56"/>
        <v>864</v>
      </c>
      <c r="X513" s="11">
        <f t="shared" si="57"/>
        <v>355608400</v>
      </c>
      <c r="Y513" s="11">
        <f t="shared" si="58"/>
        <v>411583.7962962963</v>
      </c>
      <c r="Z513" s="12">
        <f t="shared" si="62"/>
        <v>0</v>
      </c>
      <c r="AA513" s="11">
        <v>182373.2394366197</v>
      </c>
      <c r="AB513" s="18">
        <f t="shared" si="63"/>
        <v>1.2568212176728608</v>
      </c>
      <c r="AC513" s="11">
        <v>123181.80058083253</v>
      </c>
    </row>
    <row r="514" spans="1:29" ht="12.75">
      <c r="A514" s="4" t="s">
        <v>1043</v>
      </c>
      <c r="B514" s="4" t="s">
        <v>1044</v>
      </c>
      <c r="C514" s="3" t="s">
        <v>1018</v>
      </c>
      <c r="D514" s="13">
        <v>956</v>
      </c>
      <c r="E514" s="13">
        <v>15167800</v>
      </c>
      <c r="F514" s="13">
        <v>1611</v>
      </c>
      <c r="G514" s="13">
        <v>166148500</v>
      </c>
      <c r="H514" s="13">
        <v>63</v>
      </c>
      <c r="I514" s="13">
        <v>8584600</v>
      </c>
      <c r="J514" s="13">
        <v>157</v>
      </c>
      <c r="K514" s="13">
        <v>1004660</v>
      </c>
      <c r="L514" s="13">
        <v>68</v>
      </c>
      <c r="M514" s="13">
        <v>24243500</v>
      </c>
      <c r="N514" s="13">
        <v>60</v>
      </c>
      <c r="O514" s="13">
        <v>21686900</v>
      </c>
      <c r="P514" s="13">
        <v>6</v>
      </c>
      <c r="Q514" s="13">
        <v>2136600</v>
      </c>
      <c r="R514" s="13">
        <v>2</v>
      </c>
      <c r="S514" s="13">
        <v>420000</v>
      </c>
      <c r="T514" s="9">
        <f t="shared" si="59"/>
        <v>2855</v>
      </c>
      <c r="U514" s="9">
        <f t="shared" si="60"/>
        <v>215149060</v>
      </c>
      <c r="V514" s="10">
        <f t="shared" si="61"/>
        <v>0.8121490282132768</v>
      </c>
      <c r="W514" s="11">
        <f aca="true" t="shared" si="64" ref="W514:W568">F514+H514</f>
        <v>1674</v>
      </c>
      <c r="X514" s="11">
        <f aca="true" t="shared" si="65" ref="X514:X568">G514+I514+S514</f>
        <v>175153100</v>
      </c>
      <c r="Y514" s="11">
        <f aca="true" t="shared" si="66" ref="Y514:Y568">(G514+I514)/W514</f>
        <v>104380.58542413381</v>
      </c>
      <c r="Z514" s="12">
        <f t="shared" si="62"/>
        <v>0.001952134952390682</v>
      </c>
      <c r="AA514" s="11">
        <v>102760.06153846154</v>
      </c>
      <c r="AB514" s="18">
        <f t="shared" si="63"/>
        <v>0.01576997776578534</v>
      </c>
      <c r="AC514" s="11">
        <v>90468.02608180202</v>
      </c>
    </row>
    <row r="515" spans="1:29" ht="12.75">
      <c r="A515" s="4" t="s">
        <v>1045</v>
      </c>
      <c r="B515" s="4" t="s">
        <v>1046</v>
      </c>
      <c r="C515" s="3" t="s">
        <v>1018</v>
      </c>
      <c r="D515" s="13">
        <v>82</v>
      </c>
      <c r="E515" s="13">
        <v>4616700</v>
      </c>
      <c r="F515" s="13">
        <v>1932</v>
      </c>
      <c r="G515" s="13">
        <v>247236500</v>
      </c>
      <c r="H515" s="13">
        <v>2</v>
      </c>
      <c r="I515" s="13">
        <v>313300</v>
      </c>
      <c r="J515" s="13">
        <v>9</v>
      </c>
      <c r="K515" s="13">
        <v>48600</v>
      </c>
      <c r="L515" s="13">
        <v>284</v>
      </c>
      <c r="M515" s="13">
        <v>126907300</v>
      </c>
      <c r="N515" s="13">
        <v>244</v>
      </c>
      <c r="O515" s="13">
        <v>93488500</v>
      </c>
      <c r="P515" s="13">
        <v>12</v>
      </c>
      <c r="Q515" s="13">
        <v>10204400</v>
      </c>
      <c r="R515" s="13">
        <v>28</v>
      </c>
      <c r="S515" s="13">
        <v>23214400</v>
      </c>
      <c r="T515" s="9">
        <f aca="true" t="shared" si="67" ref="T515:T567">R515+P515+N515+J515+H515+F515+D515</f>
        <v>2309</v>
      </c>
      <c r="U515" s="9">
        <f aca="true" t="shared" si="68" ref="U515:U567">S515+Q515+O515+K515+I515+G515+E515</f>
        <v>379122400</v>
      </c>
      <c r="V515" s="10">
        <f aca="true" t="shared" si="69" ref="V515:V568">(G515+I515)/U515</f>
        <v>0.6529548240884738</v>
      </c>
      <c r="W515" s="11">
        <f t="shared" si="64"/>
        <v>1934</v>
      </c>
      <c r="X515" s="11">
        <f t="shared" si="65"/>
        <v>270764200</v>
      </c>
      <c r="Y515" s="11">
        <f t="shared" si="66"/>
        <v>127998.86246122027</v>
      </c>
      <c r="Z515" s="12">
        <f aca="true" t="shared" si="70" ref="Z515:Z567">S515/U515</f>
        <v>0.06123193986955136</v>
      </c>
      <c r="AA515" s="11">
        <v>127018.76938986557</v>
      </c>
      <c r="AB515" s="18">
        <f aca="true" t="shared" si="71" ref="AB515:AB568">(Y515-AA515)/AA515</f>
        <v>0.007716127908202653</v>
      </c>
      <c r="AC515" s="11">
        <v>125840.13534617386</v>
      </c>
    </row>
    <row r="516" spans="1:29" ht="12.75">
      <c r="A516" s="4" t="s">
        <v>1047</v>
      </c>
      <c r="B516" s="4" t="s">
        <v>1048</v>
      </c>
      <c r="C516" s="3" t="s">
        <v>1018</v>
      </c>
      <c r="D516" s="13">
        <v>50</v>
      </c>
      <c r="E516" s="13">
        <v>3044800</v>
      </c>
      <c r="F516" s="13">
        <v>800</v>
      </c>
      <c r="G516" s="13">
        <v>102175450</v>
      </c>
      <c r="H516" s="13">
        <v>3</v>
      </c>
      <c r="I516" s="13">
        <v>624600</v>
      </c>
      <c r="J516" s="13">
        <v>4</v>
      </c>
      <c r="K516" s="13">
        <v>21100</v>
      </c>
      <c r="L516" s="13">
        <v>35</v>
      </c>
      <c r="M516" s="13">
        <v>9427800</v>
      </c>
      <c r="N516" s="13">
        <v>29</v>
      </c>
      <c r="O516" s="13">
        <v>7047600</v>
      </c>
      <c r="P516" s="13">
        <v>3</v>
      </c>
      <c r="Q516" s="13">
        <v>1646200</v>
      </c>
      <c r="R516" s="13">
        <v>3</v>
      </c>
      <c r="S516" s="13">
        <v>734000</v>
      </c>
      <c r="T516" s="9">
        <f t="shared" si="67"/>
        <v>892</v>
      </c>
      <c r="U516" s="9">
        <f t="shared" si="68"/>
        <v>115293750</v>
      </c>
      <c r="V516" s="10">
        <f t="shared" si="69"/>
        <v>0.8916359299615113</v>
      </c>
      <c r="W516" s="11">
        <f t="shared" si="64"/>
        <v>803</v>
      </c>
      <c r="X516" s="11">
        <f t="shared" si="65"/>
        <v>103534050</v>
      </c>
      <c r="Y516" s="11">
        <f t="shared" si="66"/>
        <v>128019.98754669988</v>
      </c>
      <c r="Z516" s="12">
        <f t="shared" si="70"/>
        <v>0.00636634683146311</v>
      </c>
      <c r="AA516" s="11">
        <v>127706.17206982544</v>
      </c>
      <c r="AB516" s="18">
        <f t="shared" si="71"/>
        <v>0.0024573242764089646</v>
      </c>
      <c r="AC516" s="11">
        <v>126600.9328358209</v>
      </c>
    </row>
    <row r="517" spans="1:29" ht="12.75">
      <c r="A517" s="4" t="s">
        <v>1049</v>
      </c>
      <c r="B517" s="4" t="s">
        <v>1050</v>
      </c>
      <c r="C517" s="3" t="s">
        <v>1018</v>
      </c>
      <c r="D517" s="13">
        <v>189</v>
      </c>
      <c r="E517" s="13">
        <v>6435300</v>
      </c>
      <c r="F517" s="13">
        <v>805</v>
      </c>
      <c r="G517" s="13">
        <v>100669600</v>
      </c>
      <c r="H517" s="13">
        <v>91</v>
      </c>
      <c r="I517" s="13">
        <v>14522700</v>
      </c>
      <c r="J517" s="13">
        <v>175</v>
      </c>
      <c r="K517" s="13">
        <v>1183700</v>
      </c>
      <c r="L517" s="13">
        <v>56</v>
      </c>
      <c r="M517" s="13">
        <v>11401100</v>
      </c>
      <c r="N517" s="13">
        <v>51</v>
      </c>
      <c r="O517" s="13">
        <v>10003100</v>
      </c>
      <c r="P517" s="13">
        <v>5</v>
      </c>
      <c r="Q517" s="13">
        <v>1398000</v>
      </c>
      <c r="R517" s="13">
        <v>0</v>
      </c>
      <c r="S517" s="13">
        <v>0</v>
      </c>
      <c r="T517" s="9">
        <f t="shared" si="67"/>
        <v>1316</v>
      </c>
      <c r="U517" s="9">
        <f t="shared" si="68"/>
        <v>134212400</v>
      </c>
      <c r="V517" s="10">
        <f t="shared" si="69"/>
        <v>0.8582835863154225</v>
      </c>
      <c r="W517" s="11">
        <f t="shared" si="64"/>
        <v>896</v>
      </c>
      <c r="X517" s="11">
        <f t="shared" si="65"/>
        <v>115192300</v>
      </c>
      <c r="Y517" s="11">
        <f t="shared" si="66"/>
        <v>128562.83482142857</v>
      </c>
      <c r="Z517" s="12">
        <f t="shared" si="70"/>
        <v>0</v>
      </c>
      <c r="AA517" s="11">
        <v>127647.90960451978</v>
      </c>
      <c r="AB517" s="18">
        <f t="shared" si="71"/>
        <v>0.007167569134061159</v>
      </c>
      <c r="AC517" s="11">
        <v>104684.9494949495</v>
      </c>
    </row>
    <row r="518" spans="1:29" ht="12.75">
      <c r="A518" s="4" t="s">
        <v>1051</v>
      </c>
      <c r="B518" s="4" t="s">
        <v>1052</v>
      </c>
      <c r="C518" s="3" t="s">
        <v>1018</v>
      </c>
      <c r="D518" s="13">
        <v>1149</v>
      </c>
      <c r="E518" s="13">
        <v>79137700</v>
      </c>
      <c r="F518" s="13">
        <v>6687</v>
      </c>
      <c r="G518" s="13">
        <v>2062036600</v>
      </c>
      <c r="H518" s="13">
        <v>47</v>
      </c>
      <c r="I518" s="13">
        <v>18223200</v>
      </c>
      <c r="J518" s="13">
        <v>142</v>
      </c>
      <c r="K518" s="13">
        <v>966400</v>
      </c>
      <c r="L518" s="13">
        <v>295</v>
      </c>
      <c r="M518" s="13">
        <v>195381300</v>
      </c>
      <c r="N518" s="13">
        <v>247</v>
      </c>
      <c r="O518" s="13">
        <v>151301800</v>
      </c>
      <c r="P518" s="13">
        <v>45</v>
      </c>
      <c r="Q518" s="13">
        <v>39379100</v>
      </c>
      <c r="R518" s="13">
        <v>3</v>
      </c>
      <c r="S518" s="13">
        <v>4700400</v>
      </c>
      <c r="T518" s="9">
        <f t="shared" si="67"/>
        <v>8320</v>
      </c>
      <c r="U518" s="9">
        <f t="shared" si="68"/>
        <v>2355745200</v>
      </c>
      <c r="V518" s="10">
        <f t="shared" si="69"/>
        <v>0.8830580658723193</v>
      </c>
      <c r="W518" s="11">
        <f t="shared" si="64"/>
        <v>6734</v>
      </c>
      <c r="X518" s="11">
        <f t="shared" si="65"/>
        <v>2084960200</v>
      </c>
      <c r="Y518" s="11">
        <f t="shared" si="66"/>
        <v>308918.88921888924</v>
      </c>
      <c r="Z518" s="12">
        <f t="shared" si="70"/>
        <v>0.0019952921903438454</v>
      </c>
      <c r="AA518" s="11">
        <v>305865.12184182985</v>
      </c>
      <c r="AB518" s="18">
        <f t="shared" si="71"/>
        <v>0.009984032696080199</v>
      </c>
      <c r="AC518" s="11">
        <v>295447.3567303421</v>
      </c>
    </row>
    <row r="519" spans="1:29" ht="12.75">
      <c r="A519" s="4" t="s">
        <v>1053</v>
      </c>
      <c r="B519" s="4" t="s">
        <v>1054</v>
      </c>
      <c r="C519" s="3" t="s">
        <v>1018</v>
      </c>
      <c r="D519" s="13">
        <v>168</v>
      </c>
      <c r="E519" s="13">
        <v>5296800</v>
      </c>
      <c r="F519" s="13">
        <v>1357</v>
      </c>
      <c r="G519" s="13">
        <v>394389500</v>
      </c>
      <c r="H519" s="13">
        <v>0</v>
      </c>
      <c r="I519" s="13">
        <v>0</v>
      </c>
      <c r="J519" s="13">
        <v>11</v>
      </c>
      <c r="K519" s="13">
        <v>18400</v>
      </c>
      <c r="L519" s="13">
        <v>70</v>
      </c>
      <c r="M519" s="13">
        <v>32541500</v>
      </c>
      <c r="N519" s="13">
        <v>57</v>
      </c>
      <c r="O519" s="13">
        <v>23172500</v>
      </c>
      <c r="P519" s="13">
        <v>4</v>
      </c>
      <c r="Q519" s="13">
        <v>5624800</v>
      </c>
      <c r="R519" s="13">
        <v>9</v>
      </c>
      <c r="S519" s="13">
        <v>3744200</v>
      </c>
      <c r="T519" s="9">
        <f t="shared" si="67"/>
        <v>1606</v>
      </c>
      <c r="U519" s="9">
        <f t="shared" si="68"/>
        <v>432246200</v>
      </c>
      <c r="V519" s="10">
        <f t="shared" si="69"/>
        <v>0.912418663252563</v>
      </c>
      <c r="W519" s="11">
        <f t="shared" si="64"/>
        <v>1357</v>
      </c>
      <c r="X519" s="11">
        <f t="shared" si="65"/>
        <v>398133700</v>
      </c>
      <c r="Y519" s="11">
        <f t="shared" si="66"/>
        <v>290633.3824613117</v>
      </c>
      <c r="Z519" s="12">
        <f t="shared" si="70"/>
        <v>0.008662192981684975</v>
      </c>
      <c r="AA519" s="11">
        <v>111947.86764705883</v>
      </c>
      <c r="AB519" s="18">
        <f t="shared" si="71"/>
        <v>1.596149337811415</v>
      </c>
      <c r="AC519" s="11">
        <v>110200.4402054292</v>
      </c>
    </row>
    <row r="520" spans="1:29" ht="12.75">
      <c r="A520" s="4" t="s">
        <v>1055</v>
      </c>
      <c r="B520" s="4" t="s">
        <v>1056</v>
      </c>
      <c r="C520" s="3" t="s">
        <v>1018</v>
      </c>
      <c r="D520" s="13">
        <v>405</v>
      </c>
      <c r="E520" s="13">
        <v>6564700</v>
      </c>
      <c r="F520" s="13">
        <v>1670</v>
      </c>
      <c r="G520" s="13">
        <v>203303200</v>
      </c>
      <c r="H520" s="13">
        <v>140</v>
      </c>
      <c r="I520" s="13">
        <v>24503100</v>
      </c>
      <c r="J520" s="13">
        <v>246</v>
      </c>
      <c r="K520" s="13">
        <v>1337700</v>
      </c>
      <c r="L520" s="13">
        <v>47</v>
      </c>
      <c r="M520" s="13">
        <v>9339600</v>
      </c>
      <c r="N520" s="13">
        <v>46</v>
      </c>
      <c r="O520" s="13">
        <v>8930700</v>
      </c>
      <c r="P520" s="13">
        <v>1</v>
      </c>
      <c r="Q520" s="13">
        <v>408900</v>
      </c>
      <c r="R520" s="13">
        <v>0</v>
      </c>
      <c r="S520" s="13">
        <v>0</v>
      </c>
      <c r="T520" s="9">
        <f t="shared" si="67"/>
        <v>2508</v>
      </c>
      <c r="U520" s="9">
        <f t="shared" si="68"/>
        <v>245048300</v>
      </c>
      <c r="V520" s="10">
        <f t="shared" si="69"/>
        <v>0.9296383610904463</v>
      </c>
      <c r="W520" s="11">
        <f t="shared" si="64"/>
        <v>1810</v>
      </c>
      <c r="X520" s="11">
        <f t="shared" si="65"/>
        <v>227806300</v>
      </c>
      <c r="Y520" s="11">
        <f t="shared" si="66"/>
        <v>125859.83425414364</v>
      </c>
      <c r="Z520" s="12">
        <f t="shared" si="70"/>
        <v>0</v>
      </c>
      <c r="AA520" s="11">
        <v>125379.14586799778</v>
      </c>
      <c r="AB520" s="18">
        <f t="shared" si="71"/>
        <v>0.003833878296251461</v>
      </c>
      <c r="AC520" s="11">
        <v>105875.5601875977</v>
      </c>
    </row>
    <row r="521" spans="1:29" ht="12.75">
      <c r="A521" s="4" t="s">
        <v>1057</v>
      </c>
      <c r="B521" s="4" t="s">
        <v>1058</v>
      </c>
      <c r="C521" s="3" t="s">
        <v>1018</v>
      </c>
      <c r="D521" s="13">
        <v>45</v>
      </c>
      <c r="E521" s="13">
        <v>952900</v>
      </c>
      <c r="F521" s="13">
        <v>459</v>
      </c>
      <c r="G521" s="13">
        <v>52464500</v>
      </c>
      <c r="H521" s="13">
        <v>1</v>
      </c>
      <c r="I521" s="13">
        <v>373900</v>
      </c>
      <c r="J521" s="13">
        <v>4</v>
      </c>
      <c r="K521" s="13">
        <v>21100</v>
      </c>
      <c r="L521" s="13">
        <v>78</v>
      </c>
      <c r="M521" s="13">
        <v>24269600</v>
      </c>
      <c r="N521" s="13">
        <v>71</v>
      </c>
      <c r="O521" s="13">
        <v>16908700</v>
      </c>
      <c r="P521" s="13">
        <v>2</v>
      </c>
      <c r="Q521" s="13">
        <v>464900</v>
      </c>
      <c r="R521" s="13">
        <v>5</v>
      </c>
      <c r="S521" s="13">
        <v>6896000</v>
      </c>
      <c r="T521" s="9">
        <f t="shared" si="67"/>
        <v>587</v>
      </c>
      <c r="U521" s="9">
        <f t="shared" si="68"/>
        <v>78082000</v>
      </c>
      <c r="V521" s="10">
        <f t="shared" si="69"/>
        <v>0.6767039778694194</v>
      </c>
      <c r="W521" s="11">
        <f t="shared" si="64"/>
        <v>460</v>
      </c>
      <c r="X521" s="11">
        <f t="shared" si="65"/>
        <v>59734400</v>
      </c>
      <c r="Y521" s="11">
        <f t="shared" si="66"/>
        <v>114866.08695652174</v>
      </c>
      <c r="Z521" s="12">
        <f t="shared" si="70"/>
        <v>0.08831740990241028</v>
      </c>
      <c r="AA521" s="11">
        <v>114713.33333333333</v>
      </c>
      <c r="AB521" s="18">
        <f t="shared" si="71"/>
        <v>0.0013316117555798373</v>
      </c>
      <c r="AC521" s="11">
        <v>113063.38329764454</v>
      </c>
    </row>
    <row r="522" spans="1:29" ht="12.75">
      <c r="A522" s="4" t="s">
        <v>1059</v>
      </c>
      <c r="B522" s="4" t="s">
        <v>1060</v>
      </c>
      <c r="C522" s="3" t="s">
        <v>1018</v>
      </c>
      <c r="D522" s="13">
        <v>2621</v>
      </c>
      <c r="E522" s="13">
        <v>65219948</v>
      </c>
      <c r="F522" s="13">
        <v>10371</v>
      </c>
      <c r="G522" s="13">
        <v>1269768200</v>
      </c>
      <c r="H522" s="13">
        <v>118</v>
      </c>
      <c r="I522" s="13">
        <v>21166800</v>
      </c>
      <c r="J522" s="13">
        <v>197</v>
      </c>
      <c r="K522" s="13">
        <v>1681100</v>
      </c>
      <c r="L522" s="13">
        <v>334</v>
      </c>
      <c r="M522" s="13">
        <v>117904512</v>
      </c>
      <c r="N522" s="13">
        <v>309</v>
      </c>
      <c r="O522" s="13">
        <v>107985112</v>
      </c>
      <c r="P522" s="13">
        <v>22</v>
      </c>
      <c r="Q522" s="13">
        <v>8801700</v>
      </c>
      <c r="R522" s="13">
        <v>3</v>
      </c>
      <c r="S522" s="13">
        <v>1117700</v>
      </c>
      <c r="T522" s="9">
        <f t="shared" si="67"/>
        <v>13641</v>
      </c>
      <c r="U522" s="9">
        <f t="shared" si="68"/>
        <v>1475740560</v>
      </c>
      <c r="V522" s="10">
        <f t="shared" si="69"/>
        <v>0.874770969227816</v>
      </c>
      <c r="W522" s="11">
        <f t="shared" si="64"/>
        <v>10489</v>
      </c>
      <c r="X522" s="11">
        <f t="shared" si="65"/>
        <v>1292052700</v>
      </c>
      <c r="Y522" s="11">
        <f t="shared" si="66"/>
        <v>123075.12632281438</v>
      </c>
      <c r="Z522" s="12">
        <f t="shared" si="70"/>
        <v>0.000757382449392053</v>
      </c>
      <c r="AA522" s="11">
        <v>122167.73915541511</v>
      </c>
      <c r="AB522" s="18">
        <f t="shared" si="71"/>
        <v>0.007427387734866246</v>
      </c>
      <c r="AC522" s="11">
        <v>119284.40243079001</v>
      </c>
    </row>
    <row r="523" spans="1:29" ht="12.75">
      <c r="A523" s="4" t="s">
        <v>1061</v>
      </c>
      <c r="B523" s="4" t="s">
        <v>1062</v>
      </c>
      <c r="C523" s="3" t="s">
        <v>1018</v>
      </c>
      <c r="D523" s="13">
        <v>7</v>
      </c>
      <c r="E523" s="13">
        <v>85100</v>
      </c>
      <c r="F523" s="13">
        <v>8</v>
      </c>
      <c r="G523" s="13">
        <v>645250</v>
      </c>
      <c r="H523" s="13">
        <v>4</v>
      </c>
      <c r="I523" s="13">
        <v>422000</v>
      </c>
      <c r="J523" s="13">
        <v>9</v>
      </c>
      <c r="K523" s="13">
        <v>101950</v>
      </c>
      <c r="L523" s="13">
        <v>2</v>
      </c>
      <c r="M523" s="13">
        <v>1077400</v>
      </c>
      <c r="N523" s="13">
        <v>2</v>
      </c>
      <c r="O523" s="13">
        <v>1077400</v>
      </c>
      <c r="P523" s="13">
        <v>0</v>
      </c>
      <c r="Q523" s="13">
        <v>0</v>
      </c>
      <c r="R523" s="13">
        <v>0</v>
      </c>
      <c r="S523" s="13">
        <v>0</v>
      </c>
      <c r="T523" s="9">
        <f t="shared" si="67"/>
        <v>30</v>
      </c>
      <c r="U523" s="9">
        <f t="shared" si="68"/>
        <v>2331700</v>
      </c>
      <c r="V523" s="10">
        <f t="shared" si="69"/>
        <v>0.4577132564223528</v>
      </c>
      <c r="W523" s="11">
        <f t="shared" si="64"/>
        <v>12</v>
      </c>
      <c r="X523" s="11">
        <f t="shared" si="65"/>
        <v>1067250</v>
      </c>
      <c r="Y523" s="11">
        <f t="shared" si="66"/>
        <v>88937.5</v>
      </c>
      <c r="Z523" s="12">
        <f t="shared" si="70"/>
        <v>0</v>
      </c>
      <c r="AA523" s="11">
        <v>88937.5</v>
      </c>
      <c r="AB523" s="18">
        <f t="shared" si="71"/>
        <v>0</v>
      </c>
      <c r="AC523" s="11">
        <v>43952.94117647059</v>
      </c>
    </row>
    <row r="524" spans="1:29" ht="12.75">
      <c r="A524" s="4" t="s">
        <v>1063</v>
      </c>
      <c r="B524" s="4" t="s">
        <v>1064</v>
      </c>
      <c r="C524" s="3" t="s">
        <v>1018</v>
      </c>
      <c r="D524" s="13">
        <v>547</v>
      </c>
      <c r="E524" s="13">
        <v>71348000</v>
      </c>
      <c r="F524" s="13">
        <v>3442</v>
      </c>
      <c r="G524" s="13">
        <v>1084743700</v>
      </c>
      <c r="H524" s="13">
        <v>402</v>
      </c>
      <c r="I524" s="13">
        <v>143743200</v>
      </c>
      <c r="J524" s="13">
        <v>745</v>
      </c>
      <c r="K524" s="13">
        <v>8580269</v>
      </c>
      <c r="L524" s="13">
        <v>146</v>
      </c>
      <c r="M524" s="13">
        <v>113616935</v>
      </c>
      <c r="N524" s="13">
        <v>141</v>
      </c>
      <c r="O524" s="13">
        <v>106481535</v>
      </c>
      <c r="P524" s="13">
        <v>2</v>
      </c>
      <c r="Q524" s="13">
        <v>1157200</v>
      </c>
      <c r="R524" s="13">
        <v>3</v>
      </c>
      <c r="S524" s="13">
        <v>5978200</v>
      </c>
      <c r="T524" s="9">
        <f t="shared" si="67"/>
        <v>5282</v>
      </c>
      <c r="U524" s="9">
        <f t="shared" si="68"/>
        <v>1422032104</v>
      </c>
      <c r="V524" s="10">
        <f t="shared" si="69"/>
        <v>0.8638953343911285</v>
      </c>
      <c r="W524" s="11">
        <f t="shared" si="64"/>
        <v>3844</v>
      </c>
      <c r="X524" s="11">
        <f t="shared" si="65"/>
        <v>1234465100</v>
      </c>
      <c r="Y524" s="11">
        <f t="shared" si="66"/>
        <v>319585.5619146722</v>
      </c>
      <c r="Z524" s="12">
        <f t="shared" si="70"/>
        <v>0.004203983850423675</v>
      </c>
      <c r="AA524" s="11">
        <v>145296.67955211943</v>
      </c>
      <c r="AB524" s="18">
        <f t="shared" si="71"/>
        <v>1.1995379584709198</v>
      </c>
      <c r="AC524" s="11">
        <v>117487.83122048223</v>
      </c>
    </row>
    <row r="525" spans="1:29" ht="12.75">
      <c r="A525" s="4" t="s">
        <v>1065</v>
      </c>
      <c r="B525" s="4" t="s">
        <v>1066</v>
      </c>
      <c r="C525" s="3" t="s">
        <v>1067</v>
      </c>
      <c r="D525" s="13">
        <v>156</v>
      </c>
      <c r="E525" s="13">
        <v>27199400</v>
      </c>
      <c r="F525" s="13">
        <v>4357</v>
      </c>
      <c r="G525" s="13">
        <v>1309438100</v>
      </c>
      <c r="H525" s="13">
        <v>0</v>
      </c>
      <c r="I525" s="13">
        <v>0</v>
      </c>
      <c r="J525" s="13">
        <v>1</v>
      </c>
      <c r="K525" s="13">
        <v>420</v>
      </c>
      <c r="L525" s="13">
        <v>147</v>
      </c>
      <c r="M525" s="13">
        <v>484780100</v>
      </c>
      <c r="N525" s="13">
        <v>109</v>
      </c>
      <c r="O525" s="13">
        <v>280444400</v>
      </c>
      <c r="P525" s="13">
        <v>36</v>
      </c>
      <c r="Q525" s="13">
        <v>198401200</v>
      </c>
      <c r="R525" s="13">
        <v>2</v>
      </c>
      <c r="S525" s="13">
        <v>5934500</v>
      </c>
      <c r="T525" s="9">
        <f t="shared" si="67"/>
        <v>4661</v>
      </c>
      <c r="U525" s="9">
        <f t="shared" si="68"/>
        <v>1821418020</v>
      </c>
      <c r="V525" s="10">
        <f t="shared" si="69"/>
        <v>0.7189113567680636</v>
      </c>
      <c r="W525" s="11">
        <f t="shared" si="64"/>
        <v>4357</v>
      </c>
      <c r="X525" s="11">
        <f t="shared" si="65"/>
        <v>1315372600</v>
      </c>
      <c r="Y525" s="11">
        <f t="shared" si="66"/>
        <v>300536.6307092036</v>
      </c>
      <c r="Z525" s="12">
        <f t="shared" si="70"/>
        <v>0.003258175737165486</v>
      </c>
      <c r="AA525" s="11">
        <v>299184.89439853077</v>
      </c>
      <c r="AB525" s="18">
        <f t="shared" si="71"/>
        <v>0.00451806336476414</v>
      </c>
      <c r="AC525" s="11">
        <v>297705.7234726688</v>
      </c>
    </row>
    <row r="526" spans="1:29" ht="12.75">
      <c r="A526" s="4" t="s">
        <v>1068</v>
      </c>
      <c r="B526" s="4" t="s">
        <v>1069</v>
      </c>
      <c r="C526" s="3" t="s">
        <v>1067</v>
      </c>
      <c r="D526" s="13">
        <v>89</v>
      </c>
      <c r="E526" s="13">
        <v>8582500</v>
      </c>
      <c r="F526" s="13">
        <v>4809</v>
      </c>
      <c r="G526" s="13">
        <v>561273600</v>
      </c>
      <c r="H526" s="13">
        <v>0</v>
      </c>
      <c r="I526" s="13">
        <v>0</v>
      </c>
      <c r="J526" s="13">
        <v>0</v>
      </c>
      <c r="K526" s="13">
        <v>0</v>
      </c>
      <c r="L526" s="13">
        <v>228</v>
      </c>
      <c r="M526" s="13">
        <v>141641900</v>
      </c>
      <c r="N526" s="13">
        <v>199</v>
      </c>
      <c r="O526" s="13">
        <v>88889500</v>
      </c>
      <c r="P526" s="13">
        <v>23</v>
      </c>
      <c r="Q526" s="13">
        <v>34450200</v>
      </c>
      <c r="R526" s="13">
        <v>6</v>
      </c>
      <c r="S526" s="13">
        <v>18302200</v>
      </c>
      <c r="T526" s="9">
        <f t="shared" si="67"/>
        <v>5126</v>
      </c>
      <c r="U526" s="9">
        <f t="shared" si="68"/>
        <v>711498000</v>
      </c>
      <c r="V526" s="10">
        <f t="shared" si="69"/>
        <v>0.7888618098715667</v>
      </c>
      <c r="W526" s="11">
        <f t="shared" si="64"/>
        <v>4809</v>
      </c>
      <c r="X526" s="11">
        <f t="shared" si="65"/>
        <v>579575800</v>
      </c>
      <c r="Y526" s="11">
        <f t="shared" si="66"/>
        <v>116713.16281971303</v>
      </c>
      <c r="Z526" s="12">
        <f t="shared" si="70"/>
        <v>0.025723473572659375</v>
      </c>
      <c r="AA526" s="11">
        <v>116644.60835237897</v>
      </c>
      <c r="AB526" s="18">
        <f t="shared" si="71"/>
        <v>0.0005877208411293415</v>
      </c>
      <c r="AC526" s="11">
        <v>116170.23487840366</v>
      </c>
    </row>
    <row r="527" spans="1:29" ht="12.75">
      <c r="A527" s="4" t="s">
        <v>1070</v>
      </c>
      <c r="B527" s="4" t="s">
        <v>1071</v>
      </c>
      <c r="C527" s="3" t="s">
        <v>1067</v>
      </c>
      <c r="D527" s="13">
        <v>79</v>
      </c>
      <c r="E527" s="13">
        <v>7235900</v>
      </c>
      <c r="F527" s="13">
        <v>7461</v>
      </c>
      <c r="G527" s="13">
        <v>1342358100</v>
      </c>
      <c r="H527" s="13">
        <v>0</v>
      </c>
      <c r="I527" s="13">
        <v>0</v>
      </c>
      <c r="J527" s="13">
        <v>1</v>
      </c>
      <c r="K527" s="13">
        <v>105200</v>
      </c>
      <c r="L527" s="13">
        <v>342</v>
      </c>
      <c r="M527" s="13">
        <v>308793500</v>
      </c>
      <c r="N527" s="13">
        <v>289</v>
      </c>
      <c r="O527" s="13">
        <v>252391800</v>
      </c>
      <c r="P527" s="13">
        <v>44</v>
      </c>
      <c r="Q527" s="13">
        <v>49891300</v>
      </c>
      <c r="R527" s="13">
        <v>9</v>
      </c>
      <c r="S527" s="13">
        <v>6510400</v>
      </c>
      <c r="T527" s="9">
        <f t="shared" si="67"/>
        <v>7883</v>
      </c>
      <c r="U527" s="9">
        <f t="shared" si="68"/>
        <v>1658492700</v>
      </c>
      <c r="V527" s="10">
        <f t="shared" si="69"/>
        <v>0.8093843886078004</v>
      </c>
      <c r="W527" s="11">
        <f t="shared" si="64"/>
        <v>7461</v>
      </c>
      <c r="X527" s="11">
        <f t="shared" si="65"/>
        <v>1348868500</v>
      </c>
      <c r="Y527" s="11">
        <f t="shared" si="66"/>
        <v>179916.64656212303</v>
      </c>
      <c r="Z527" s="12">
        <f t="shared" si="70"/>
        <v>0.003925492104969772</v>
      </c>
      <c r="AA527" s="11">
        <v>178618.57506361324</v>
      </c>
      <c r="AB527" s="18">
        <f t="shared" si="71"/>
        <v>0.007267281681356444</v>
      </c>
      <c r="AC527" s="11">
        <v>177897.49564751572</v>
      </c>
    </row>
    <row r="528" spans="1:29" ht="12.75">
      <c r="A528" s="4" t="s">
        <v>1072</v>
      </c>
      <c r="B528" s="4" t="s">
        <v>1073</v>
      </c>
      <c r="C528" s="3" t="s">
        <v>1067</v>
      </c>
      <c r="D528" s="13">
        <v>902</v>
      </c>
      <c r="E528" s="13">
        <v>52184300</v>
      </c>
      <c r="F528" s="13">
        <v>14434</v>
      </c>
      <c r="G528" s="13">
        <v>484143000</v>
      </c>
      <c r="H528" s="13">
        <v>0</v>
      </c>
      <c r="I528" s="13">
        <v>0</v>
      </c>
      <c r="J528" s="13">
        <v>0</v>
      </c>
      <c r="K528" s="13">
        <v>0</v>
      </c>
      <c r="L528" s="13">
        <v>2663</v>
      </c>
      <c r="M528" s="13">
        <v>371673300</v>
      </c>
      <c r="N528" s="13">
        <v>1886</v>
      </c>
      <c r="O528" s="13">
        <v>189007500</v>
      </c>
      <c r="P528" s="13">
        <v>181</v>
      </c>
      <c r="Q528" s="13">
        <v>81305500</v>
      </c>
      <c r="R528" s="13">
        <v>596</v>
      </c>
      <c r="S528" s="13">
        <v>101360300</v>
      </c>
      <c r="T528" s="9">
        <f t="shared" si="67"/>
        <v>17999</v>
      </c>
      <c r="U528" s="9">
        <f t="shared" si="68"/>
        <v>908000600</v>
      </c>
      <c r="V528" s="10">
        <f t="shared" si="69"/>
        <v>0.5331967842311999</v>
      </c>
      <c r="W528" s="11">
        <f t="shared" si="64"/>
        <v>14434</v>
      </c>
      <c r="X528" s="11">
        <f t="shared" si="65"/>
        <v>585503300</v>
      </c>
      <c r="Y528" s="11">
        <f t="shared" si="66"/>
        <v>33541.84564223362</v>
      </c>
      <c r="Z528" s="12">
        <f t="shared" si="70"/>
        <v>0.11163021257915469</v>
      </c>
      <c r="AA528" s="11">
        <v>32860.20453596772</v>
      </c>
      <c r="AB528" s="18">
        <f t="shared" si="71"/>
        <v>0.02074366595983275</v>
      </c>
      <c r="AC528" s="11">
        <v>32650.395984383715</v>
      </c>
    </row>
    <row r="529" spans="1:29" ht="12.75">
      <c r="A529" s="4" t="s">
        <v>1074</v>
      </c>
      <c r="B529" s="4" t="s">
        <v>1075</v>
      </c>
      <c r="C529" s="3" t="s">
        <v>1067</v>
      </c>
      <c r="D529" s="13">
        <v>46</v>
      </c>
      <c r="E529" s="13">
        <v>1564500</v>
      </c>
      <c r="F529" s="13">
        <v>2479</v>
      </c>
      <c r="G529" s="13">
        <v>208054700</v>
      </c>
      <c r="H529" s="13">
        <v>0</v>
      </c>
      <c r="I529" s="13">
        <v>0</v>
      </c>
      <c r="J529" s="13">
        <v>0</v>
      </c>
      <c r="K529" s="13">
        <v>0</v>
      </c>
      <c r="L529" s="13">
        <v>92</v>
      </c>
      <c r="M529" s="13">
        <v>14894200</v>
      </c>
      <c r="N529" s="13">
        <v>74</v>
      </c>
      <c r="O529" s="13">
        <v>12407200</v>
      </c>
      <c r="P529" s="13">
        <v>18</v>
      </c>
      <c r="Q529" s="13">
        <v>2487000</v>
      </c>
      <c r="R529" s="13">
        <v>0</v>
      </c>
      <c r="S529" s="13">
        <v>0</v>
      </c>
      <c r="T529" s="9">
        <f t="shared" si="67"/>
        <v>2617</v>
      </c>
      <c r="U529" s="9">
        <f t="shared" si="68"/>
        <v>224513400</v>
      </c>
      <c r="V529" s="10">
        <f t="shared" si="69"/>
        <v>0.9266916807638208</v>
      </c>
      <c r="W529" s="11">
        <f t="shared" si="64"/>
        <v>2479</v>
      </c>
      <c r="X529" s="11">
        <f t="shared" si="65"/>
        <v>208054700</v>
      </c>
      <c r="Y529" s="11">
        <f t="shared" si="66"/>
        <v>83926.86567164179</v>
      </c>
      <c r="Z529" s="12">
        <f t="shared" si="70"/>
        <v>0</v>
      </c>
      <c r="AA529" s="11">
        <v>83527.16248989491</v>
      </c>
      <c r="AB529" s="18">
        <f t="shared" si="71"/>
        <v>0.004785307794877354</v>
      </c>
      <c r="AC529" s="11">
        <v>83233.92784758816</v>
      </c>
    </row>
    <row r="530" spans="1:29" ht="12.75">
      <c r="A530" s="4" t="s">
        <v>1076</v>
      </c>
      <c r="B530" s="4" t="s">
        <v>1077</v>
      </c>
      <c r="C530" s="3" t="s">
        <v>1067</v>
      </c>
      <c r="D530" s="13">
        <v>44</v>
      </c>
      <c r="E530" s="13">
        <v>3796900</v>
      </c>
      <c r="F530" s="13">
        <v>1262</v>
      </c>
      <c r="G530" s="13">
        <v>127008700</v>
      </c>
      <c r="H530" s="13">
        <v>0</v>
      </c>
      <c r="I530" s="13">
        <v>0</v>
      </c>
      <c r="J530" s="13">
        <v>0</v>
      </c>
      <c r="K530" s="13">
        <v>0</v>
      </c>
      <c r="L530" s="13">
        <v>150</v>
      </c>
      <c r="M530" s="13">
        <v>50948700</v>
      </c>
      <c r="N530" s="13">
        <v>119</v>
      </c>
      <c r="O530" s="13">
        <v>41245000</v>
      </c>
      <c r="P530" s="13">
        <v>23</v>
      </c>
      <c r="Q530" s="13">
        <v>7503700</v>
      </c>
      <c r="R530" s="13">
        <v>8</v>
      </c>
      <c r="S530" s="13">
        <v>2200000</v>
      </c>
      <c r="T530" s="9">
        <f t="shared" si="67"/>
        <v>1456</v>
      </c>
      <c r="U530" s="9">
        <f t="shared" si="68"/>
        <v>181754300</v>
      </c>
      <c r="V530" s="10">
        <f t="shared" si="69"/>
        <v>0.6987933710509188</v>
      </c>
      <c r="W530" s="11">
        <f t="shared" si="64"/>
        <v>1262</v>
      </c>
      <c r="X530" s="11">
        <f t="shared" si="65"/>
        <v>129208700</v>
      </c>
      <c r="Y530" s="11">
        <f t="shared" si="66"/>
        <v>100640.80824088748</v>
      </c>
      <c r="Z530" s="12">
        <f t="shared" si="70"/>
        <v>0.01210425282923155</v>
      </c>
      <c r="AA530" s="11">
        <v>100296.74085850557</v>
      </c>
      <c r="AB530" s="18">
        <f t="shared" si="71"/>
        <v>0.0034304941460391483</v>
      </c>
      <c r="AC530" s="11">
        <v>100043.94904458598</v>
      </c>
    </row>
    <row r="531" spans="1:29" ht="12.75">
      <c r="A531" s="4" t="s">
        <v>1078</v>
      </c>
      <c r="B531" s="4" t="s">
        <v>1079</v>
      </c>
      <c r="C531" s="3" t="s">
        <v>1067</v>
      </c>
      <c r="D531" s="13">
        <v>187</v>
      </c>
      <c r="E531" s="13">
        <v>7836700</v>
      </c>
      <c r="F531" s="13">
        <v>5624</v>
      </c>
      <c r="G531" s="13">
        <v>690561994</v>
      </c>
      <c r="H531" s="13">
        <v>0</v>
      </c>
      <c r="I531" s="13">
        <v>0</v>
      </c>
      <c r="J531" s="13">
        <v>0</v>
      </c>
      <c r="K531" s="13">
        <v>0</v>
      </c>
      <c r="L531" s="13">
        <v>463</v>
      </c>
      <c r="M531" s="13">
        <v>217815933</v>
      </c>
      <c r="N531" s="13">
        <v>264</v>
      </c>
      <c r="O531" s="13">
        <v>71877700</v>
      </c>
      <c r="P531" s="13">
        <v>177</v>
      </c>
      <c r="Q531" s="13">
        <v>134436033</v>
      </c>
      <c r="R531" s="13">
        <v>22</v>
      </c>
      <c r="S531" s="13">
        <v>11502200</v>
      </c>
      <c r="T531" s="9">
        <f t="shared" si="67"/>
        <v>6274</v>
      </c>
      <c r="U531" s="9">
        <f t="shared" si="68"/>
        <v>916214627</v>
      </c>
      <c r="V531" s="10">
        <f t="shared" si="69"/>
        <v>0.753712038260223</v>
      </c>
      <c r="W531" s="11">
        <f t="shared" si="64"/>
        <v>5624</v>
      </c>
      <c r="X531" s="11">
        <f t="shared" si="65"/>
        <v>702064194</v>
      </c>
      <c r="Y531" s="11">
        <f t="shared" si="66"/>
        <v>122788.40576102419</v>
      </c>
      <c r="Z531" s="12">
        <f t="shared" si="70"/>
        <v>0.012554045374348734</v>
      </c>
      <c r="AA531" s="11">
        <v>121970.85007122507</v>
      </c>
      <c r="AB531" s="18">
        <f t="shared" si="71"/>
        <v>0.006702877690216197</v>
      </c>
      <c r="AC531" s="11">
        <v>121272.47150997151</v>
      </c>
    </row>
    <row r="532" spans="1:29" ht="12.75">
      <c r="A532" s="4" t="s">
        <v>1080</v>
      </c>
      <c r="B532" s="4" t="s">
        <v>1081</v>
      </c>
      <c r="C532" s="3" t="s">
        <v>1067</v>
      </c>
      <c r="D532" s="13">
        <v>130</v>
      </c>
      <c r="E532" s="13">
        <v>8115000</v>
      </c>
      <c r="F532" s="13">
        <v>2506</v>
      </c>
      <c r="G532" s="13">
        <v>434335400</v>
      </c>
      <c r="H532" s="13">
        <v>0</v>
      </c>
      <c r="I532" s="13">
        <v>0</v>
      </c>
      <c r="J532" s="13">
        <v>0</v>
      </c>
      <c r="K532" s="13">
        <v>0</v>
      </c>
      <c r="L532" s="13">
        <v>329</v>
      </c>
      <c r="M532" s="13">
        <v>435290500</v>
      </c>
      <c r="N532" s="13">
        <v>175</v>
      </c>
      <c r="O532" s="13">
        <v>84549400</v>
      </c>
      <c r="P532" s="13">
        <v>154</v>
      </c>
      <c r="Q532" s="13">
        <v>350741100</v>
      </c>
      <c r="R532" s="13">
        <v>0</v>
      </c>
      <c r="S532" s="13">
        <v>0</v>
      </c>
      <c r="T532" s="9">
        <f t="shared" si="67"/>
        <v>2965</v>
      </c>
      <c r="U532" s="9">
        <f t="shared" si="68"/>
        <v>877740900</v>
      </c>
      <c r="V532" s="10">
        <f t="shared" si="69"/>
        <v>0.494833270273722</v>
      </c>
      <c r="W532" s="11">
        <f t="shared" si="64"/>
        <v>2506</v>
      </c>
      <c r="X532" s="11">
        <f t="shared" si="65"/>
        <v>434335400</v>
      </c>
      <c r="Y532" s="11">
        <f t="shared" si="66"/>
        <v>173318.19632881085</v>
      </c>
      <c r="Z532" s="12">
        <f t="shared" si="70"/>
        <v>0</v>
      </c>
      <c r="AA532" s="11">
        <v>172486.25099920065</v>
      </c>
      <c r="AB532" s="18">
        <f t="shared" si="71"/>
        <v>0.004823255910490255</v>
      </c>
      <c r="AC532" s="11">
        <v>170936.52</v>
      </c>
    </row>
    <row r="533" spans="1:29" ht="12.75">
      <c r="A533" s="4" t="s">
        <v>1082</v>
      </c>
      <c r="B533" s="4" t="s">
        <v>1083</v>
      </c>
      <c r="C533" s="3" t="s">
        <v>1067</v>
      </c>
      <c r="D533" s="13">
        <v>492</v>
      </c>
      <c r="E533" s="13">
        <v>36771600</v>
      </c>
      <c r="F533" s="13">
        <v>9981</v>
      </c>
      <c r="G533" s="13">
        <v>1398788600</v>
      </c>
      <c r="H533" s="13">
        <v>0</v>
      </c>
      <c r="I533" s="13">
        <v>0</v>
      </c>
      <c r="J533" s="13">
        <v>0</v>
      </c>
      <c r="K533" s="13">
        <v>0</v>
      </c>
      <c r="L533" s="13">
        <v>1237</v>
      </c>
      <c r="M533" s="13">
        <v>1454155100</v>
      </c>
      <c r="N533" s="13">
        <v>917</v>
      </c>
      <c r="O533" s="13">
        <v>466462600</v>
      </c>
      <c r="P533" s="13">
        <v>230</v>
      </c>
      <c r="Q533" s="13">
        <v>920857100</v>
      </c>
      <c r="R533" s="13">
        <v>90</v>
      </c>
      <c r="S533" s="13">
        <v>66835400</v>
      </c>
      <c r="T533" s="9">
        <f t="shared" si="67"/>
        <v>11710</v>
      </c>
      <c r="U533" s="9">
        <f t="shared" si="68"/>
        <v>2889715300</v>
      </c>
      <c r="V533" s="10">
        <f t="shared" si="69"/>
        <v>0.4840575817278609</v>
      </c>
      <c r="W533" s="11">
        <f t="shared" si="64"/>
        <v>9981</v>
      </c>
      <c r="X533" s="11">
        <f t="shared" si="65"/>
        <v>1465624000</v>
      </c>
      <c r="Y533" s="11">
        <f t="shared" si="66"/>
        <v>140145.1357579401</v>
      </c>
      <c r="Z533" s="12">
        <f t="shared" si="70"/>
        <v>0.023128714444637506</v>
      </c>
      <c r="AA533" s="11">
        <v>139422.94802327914</v>
      </c>
      <c r="AB533" s="18">
        <f t="shared" si="71"/>
        <v>0.005179834058166468</v>
      </c>
      <c r="AC533" s="11">
        <v>138764.33159373744</v>
      </c>
    </row>
    <row r="534" spans="1:29" ht="12.75">
      <c r="A534" s="4" t="s">
        <v>1084</v>
      </c>
      <c r="B534" s="4" t="s">
        <v>1085</v>
      </c>
      <c r="C534" s="3" t="s">
        <v>1067</v>
      </c>
      <c r="D534" s="13">
        <v>103</v>
      </c>
      <c r="E534" s="13">
        <v>7074800</v>
      </c>
      <c r="F534" s="13">
        <v>2387</v>
      </c>
      <c r="G534" s="13">
        <v>387993600</v>
      </c>
      <c r="H534" s="13">
        <v>0</v>
      </c>
      <c r="I534" s="13">
        <v>0</v>
      </c>
      <c r="J534" s="13">
        <v>0</v>
      </c>
      <c r="K534" s="13">
        <v>0</v>
      </c>
      <c r="L534" s="13">
        <v>157</v>
      </c>
      <c r="M534" s="13">
        <v>90135500</v>
      </c>
      <c r="N534" s="13">
        <v>103</v>
      </c>
      <c r="O534" s="13">
        <v>61522300</v>
      </c>
      <c r="P534" s="13">
        <v>54</v>
      </c>
      <c r="Q534" s="13">
        <v>28613200</v>
      </c>
      <c r="R534" s="13">
        <v>0</v>
      </c>
      <c r="S534" s="13">
        <v>0</v>
      </c>
      <c r="T534" s="9">
        <f t="shared" si="67"/>
        <v>2647</v>
      </c>
      <c r="U534" s="9">
        <f t="shared" si="68"/>
        <v>485203900</v>
      </c>
      <c r="V534" s="10">
        <f t="shared" si="69"/>
        <v>0.7996506211100117</v>
      </c>
      <c r="W534" s="11">
        <f t="shared" si="64"/>
        <v>2387</v>
      </c>
      <c r="X534" s="11">
        <f t="shared" si="65"/>
        <v>387993600</v>
      </c>
      <c r="Y534" s="11">
        <f t="shared" si="66"/>
        <v>162544.4490992878</v>
      </c>
      <c r="Z534" s="12">
        <f t="shared" si="70"/>
        <v>0</v>
      </c>
      <c r="AA534" s="11">
        <v>160711.02725366876</v>
      </c>
      <c r="AB534" s="18">
        <f t="shared" si="71"/>
        <v>0.011408189450031588</v>
      </c>
      <c r="AC534" s="11">
        <v>159300.58651026394</v>
      </c>
    </row>
    <row r="535" spans="1:29" ht="12.75">
      <c r="A535" s="4" t="s">
        <v>1086</v>
      </c>
      <c r="B535" s="4" t="s">
        <v>1087</v>
      </c>
      <c r="C535" s="3" t="s">
        <v>1067</v>
      </c>
      <c r="D535" s="13">
        <v>107</v>
      </c>
      <c r="E535" s="13">
        <v>15793200</v>
      </c>
      <c r="F535" s="13">
        <v>3644</v>
      </c>
      <c r="G535" s="13">
        <v>1022634000</v>
      </c>
      <c r="H535" s="13">
        <v>0</v>
      </c>
      <c r="I535" s="13">
        <v>0</v>
      </c>
      <c r="J535" s="13">
        <v>0</v>
      </c>
      <c r="K535" s="13">
        <v>0</v>
      </c>
      <c r="L535" s="13">
        <v>154</v>
      </c>
      <c r="M535" s="13">
        <v>261726680</v>
      </c>
      <c r="N535" s="13">
        <v>127</v>
      </c>
      <c r="O535" s="13">
        <v>151465100</v>
      </c>
      <c r="P535" s="13">
        <v>12</v>
      </c>
      <c r="Q535" s="13">
        <v>74705480</v>
      </c>
      <c r="R535" s="13">
        <v>15</v>
      </c>
      <c r="S535" s="13">
        <v>35556100</v>
      </c>
      <c r="T535" s="9">
        <f t="shared" si="67"/>
        <v>3905</v>
      </c>
      <c r="U535" s="9">
        <f t="shared" si="68"/>
        <v>1300153880</v>
      </c>
      <c r="V535" s="10">
        <f t="shared" si="69"/>
        <v>0.7865484353282859</v>
      </c>
      <c r="W535" s="11">
        <f t="shared" si="64"/>
        <v>3644</v>
      </c>
      <c r="X535" s="11">
        <f t="shared" si="65"/>
        <v>1058190100</v>
      </c>
      <c r="Y535" s="11">
        <f t="shared" si="66"/>
        <v>280635.01646542264</v>
      </c>
      <c r="Z535" s="12">
        <f t="shared" si="70"/>
        <v>0.027347609038400902</v>
      </c>
      <c r="AA535" s="11">
        <v>279966.1436829067</v>
      </c>
      <c r="AB535" s="18">
        <f t="shared" si="71"/>
        <v>0.002389120247602217</v>
      </c>
      <c r="AC535" s="11">
        <v>278476.4786795048</v>
      </c>
    </row>
    <row r="536" spans="1:29" ht="12.75">
      <c r="A536" s="4" t="s">
        <v>1088</v>
      </c>
      <c r="B536" s="4" t="s">
        <v>1089</v>
      </c>
      <c r="C536" s="3" t="s">
        <v>1067</v>
      </c>
      <c r="D536" s="13">
        <v>350</v>
      </c>
      <c r="E536" s="13">
        <v>8322600</v>
      </c>
      <c r="F536" s="13">
        <v>9114</v>
      </c>
      <c r="G536" s="13">
        <v>1026254021</v>
      </c>
      <c r="H536" s="13">
        <v>0</v>
      </c>
      <c r="I536" s="13">
        <v>0</v>
      </c>
      <c r="J536" s="13">
        <v>0</v>
      </c>
      <c r="K536" s="13">
        <v>0</v>
      </c>
      <c r="L536" s="13">
        <v>828</v>
      </c>
      <c r="M536" s="13">
        <v>235839000</v>
      </c>
      <c r="N536" s="13">
        <v>650</v>
      </c>
      <c r="O536" s="13">
        <v>143610000</v>
      </c>
      <c r="P536" s="13">
        <v>64</v>
      </c>
      <c r="Q536" s="13">
        <v>27245400</v>
      </c>
      <c r="R536" s="13">
        <v>114</v>
      </c>
      <c r="S536" s="13">
        <v>64983600</v>
      </c>
      <c r="T536" s="9">
        <f t="shared" si="67"/>
        <v>10292</v>
      </c>
      <c r="U536" s="9">
        <f t="shared" si="68"/>
        <v>1270415621</v>
      </c>
      <c r="V536" s="10">
        <f t="shared" si="69"/>
        <v>0.8078096679826641</v>
      </c>
      <c r="W536" s="11">
        <f t="shared" si="64"/>
        <v>9114</v>
      </c>
      <c r="X536" s="11">
        <f t="shared" si="65"/>
        <v>1091237621</v>
      </c>
      <c r="Y536" s="11">
        <f t="shared" si="66"/>
        <v>112601.93339916611</v>
      </c>
      <c r="Z536" s="12">
        <f t="shared" si="70"/>
        <v>0.05115144912091726</v>
      </c>
      <c r="AA536" s="11">
        <v>112348.09335963182</v>
      </c>
      <c r="AB536" s="18">
        <f t="shared" si="71"/>
        <v>0.002259406741525519</v>
      </c>
      <c r="AC536" s="11">
        <v>112041.1648568608</v>
      </c>
    </row>
    <row r="537" spans="1:29" ht="12.75">
      <c r="A537" s="4" t="s">
        <v>1090</v>
      </c>
      <c r="B537" s="4" t="s">
        <v>1091</v>
      </c>
      <c r="C537" s="3" t="s">
        <v>1067</v>
      </c>
      <c r="D537" s="13">
        <v>351</v>
      </c>
      <c r="E537" s="13">
        <v>12661700</v>
      </c>
      <c r="F537" s="13">
        <v>7024</v>
      </c>
      <c r="G537" s="13">
        <v>940192000</v>
      </c>
      <c r="H537" s="13">
        <v>0</v>
      </c>
      <c r="I537" s="13">
        <v>0</v>
      </c>
      <c r="J537" s="13">
        <v>0</v>
      </c>
      <c r="K537" s="13">
        <v>0</v>
      </c>
      <c r="L537" s="13">
        <v>541</v>
      </c>
      <c r="M537" s="13">
        <v>550011600</v>
      </c>
      <c r="N537" s="13">
        <v>378</v>
      </c>
      <c r="O537" s="13">
        <v>126494400</v>
      </c>
      <c r="P537" s="13">
        <v>89</v>
      </c>
      <c r="Q537" s="13">
        <v>377953700</v>
      </c>
      <c r="R537" s="13">
        <v>74</v>
      </c>
      <c r="S537" s="13">
        <v>45563500</v>
      </c>
      <c r="T537" s="9">
        <f t="shared" si="67"/>
        <v>7916</v>
      </c>
      <c r="U537" s="9">
        <f t="shared" si="68"/>
        <v>1502865300</v>
      </c>
      <c r="V537" s="10">
        <f t="shared" si="69"/>
        <v>0.6255996462224526</v>
      </c>
      <c r="W537" s="11">
        <f t="shared" si="64"/>
        <v>7024</v>
      </c>
      <c r="X537" s="11">
        <f t="shared" si="65"/>
        <v>985755500</v>
      </c>
      <c r="Y537" s="11">
        <f t="shared" si="66"/>
        <v>133854.21412300682</v>
      </c>
      <c r="Z537" s="12">
        <f t="shared" si="70"/>
        <v>0.030317753693561225</v>
      </c>
      <c r="AA537" s="11">
        <v>133269.36333855576</v>
      </c>
      <c r="AB537" s="18">
        <f t="shared" si="71"/>
        <v>0.004388486369258876</v>
      </c>
      <c r="AC537" s="11">
        <v>132864.359960131</v>
      </c>
    </row>
    <row r="538" spans="1:29" ht="12.75">
      <c r="A538" s="4" t="s">
        <v>1092</v>
      </c>
      <c r="B538" s="4" t="s">
        <v>1093</v>
      </c>
      <c r="C538" s="3" t="s">
        <v>1067</v>
      </c>
      <c r="D538" s="13">
        <v>58</v>
      </c>
      <c r="E538" s="13">
        <v>3071100</v>
      </c>
      <c r="F538" s="13">
        <v>5177</v>
      </c>
      <c r="G538" s="13">
        <v>612609200</v>
      </c>
      <c r="H538" s="13">
        <v>0</v>
      </c>
      <c r="I538" s="13">
        <v>0</v>
      </c>
      <c r="J538" s="13">
        <v>0</v>
      </c>
      <c r="K538" s="13">
        <v>0</v>
      </c>
      <c r="L538" s="13">
        <v>366</v>
      </c>
      <c r="M538" s="13">
        <v>172110700</v>
      </c>
      <c r="N538" s="13">
        <v>229</v>
      </c>
      <c r="O538" s="13">
        <v>85896900</v>
      </c>
      <c r="P538" s="13">
        <v>88</v>
      </c>
      <c r="Q538" s="13">
        <v>38372600</v>
      </c>
      <c r="R538" s="13">
        <v>49</v>
      </c>
      <c r="S538" s="13">
        <v>47841200</v>
      </c>
      <c r="T538" s="9">
        <f t="shared" si="67"/>
        <v>5601</v>
      </c>
      <c r="U538" s="9">
        <f t="shared" si="68"/>
        <v>787791000</v>
      </c>
      <c r="V538" s="10">
        <f t="shared" si="69"/>
        <v>0.7776290919799794</v>
      </c>
      <c r="W538" s="11">
        <f t="shared" si="64"/>
        <v>5177</v>
      </c>
      <c r="X538" s="11">
        <f t="shared" si="65"/>
        <v>660450400</v>
      </c>
      <c r="Y538" s="11">
        <f t="shared" si="66"/>
        <v>118332.85686691134</v>
      </c>
      <c r="Z538" s="12">
        <f t="shared" si="70"/>
        <v>0.060728289609807674</v>
      </c>
      <c r="AA538" s="11">
        <v>117156.9994199536</v>
      </c>
      <c r="AB538" s="18">
        <f t="shared" si="71"/>
        <v>0.010036595788381699</v>
      </c>
      <c r="AC538" s="11">
        <v>116808.33333333333</v>
      </c>
    </row>
    <row r="539" spans="1:29" ht="12.75">
      <c r="A539" s="4" t="s">
        <v>1094</v>
      </c>
      <c r="B539" s="4" t="s">
        <v>1095</v>
      </c>
      <c r="C539" s="3" t="s">
        <v>1067</v>
      </c>
      <c r="D539" s="13">
        <v>31</v>
      </c>
      <c r="E539" s="13">
        <v>433000</v>
      </c>
      <c r="F539" s="13">
        <v>3311</v>
      </c>
      <c r="G539" s="13">
        <v>233339000</v>
      </c>
      <c r="H539" s="13">
        <v>0</v>
      </c>
      <c r="I539" s="13">
        <v>0</v>
      </c>
      <c r="J539" s="13">
        <v>0</v>
      </c>
      <c r="K539" s="13">
        <v>0</v>
      </c>
      <c r="L539" s="13">
        <v>239</v>
      </c>
      <c r="M539" s="13">
        <v>57202200</v>
      </c>
      <c r="N539" s="13">
        <v>180</v>
      </c>
      <c r="O539" s="13">
        <v>25594700</v>
      </c>
      <c r="P539" s="13">
        <v>24</v>
      </c>
      <c r="Q539" s="13">
        <v>5797800</v>
      </c>
      <c r="R539" s="13">
        <v>35</v>
      </c>
      <c r="S539" s="13">
        <v>25809700</v>
      </c>
      <c r="T539" s="9">
        <f t="shared" si="67"/>
        <v>3581</v>
      </c>
      <c r="U539" s="9">
        <f t="shared" si="68"/>
        <v>290974200</v>
      </c>
      <c r="V539" s="10">
        <f t="shared" si="69"/>
        <v>0.801923332034249</v>
      </c>
      <c r="W539" s="11">
        <f t="shared" si="64"/>
        <v>3311</v>
      </c>
      <c r="X539" s="11">
        <f t="shared" si="65"/>
        <v>259148700</v>
      </c>
      <c r="Y539" s="11">
        <f t="shared" si="66"/>
        <v>70473.87496224705</v>
      </c>
      <c r="Z539" s="12">
        <f t="shared" si="70"/>
        <v>0.08870099135937139</v>
      </c>
      <c r="AA539" s="11">
        <v>70324.7357293869</v>
      </c>
      <c r="AB539" s="18">
        <f t="shared" si="71"/>
        <v>0.002120722265264469</v>
      </c>
      <c r="AC539" s="11">
        <v>70284.95468277945</v>
      </c>
    </row>
    <row r="540" spans="1:29" ht="12.75">
      <c r="A540" s="4" t="s">
        <v>1096</v>
      </c>
      <c r="B540" s="4" t="s">
        <v>1097</v>
      </c>
      <c r="C540" s="3" t="s">
        <v>1067</v>
      </c>
      <c r="D540" s="13">
        <v>283</v>
      </c>
      <c r="E540" s="13">
        <v>7441300</v>
      </c>
      <c r="F540" s="13">
        <v>7272</v>
      </c>
      <c r="G540" s="13">
        <v>878129900</v>
      </c>
      <c r="H540" s="13">
        <v>4</v>
      </c>
      <c r="I540" s="13">
        <v>1098900</v>
      </c>
      <c r="J540" s="13">
        <v>4</v>
      </c>
      <c r="K540" s="13">
        <v>14500</v>
      </c>
      <c r="L540" s="13">
        <v>278</v>
      </c>
      <c r="M540" s="13">
        <v>99262900</v>
      </c>
      <c r="N540" s="13">
        <v>244</v>
      </c>
      <c r="O540" s="13">
        <v>64284700</v>
      </c>
      <c r="P540" s="13">
        <v>26</v>
      </c>
      <c r="Q540" s="13">
        <v>5737800</v>
      </c>
      <c r="R540" s="13">
        <v>8</v>
      </c>
      <c r="S540" s="13">
        <v>29240400</v>
      </c>
      <c r="T540" s="9">
        <f t="shared" si="67"/>
        <v>7841</v>
      </c>
      <c r="U540" s="9">
        <f t="shared" si="68"/>
        <v>985947500</v>
      </c>
      <c r="V540" s="10">
        <f t="shared" si="69"/>
        <v>0.8917602610686675</v>
      </c>
      <c r="W540" s="11">
        <f t="shared" si="64"/>
        <v>7276</v>
      </c>
      <c r="X540" s="11">
        <f t="shared" si="65"/>
        <v>908469200</v>
      </c>
      <c r="Y540" s="11">
        <f t="shared" si="66"/>
        <v>120839.5821880154</v>
      </c>
      <c r="Z540" s="12">
        <f t="shared" si="70"/>
        <v>0.029657157201575135</v>
      </c>
      <c r="AA540" s="11">
        <v>120292.99610894942</v>
      </c>
      <c r="AB540" s="18">
        <f t="shared" si="71"/>
        <v>0.004543789719651972</v>
      </c>
      <c r="AC540" s="11">
        <v>119630.67912425046</v>
      </c>
    </row>
    <row r="541" spans="1:29" ht="12.75">
      <c r="A541" s="4" t="s">
        <v>1098</v>
      </c>
      <c r="B541" s="4" t="s">
        <v>274</v>
      </c>
      <c r="C541" s="3" t="s">
        <v>1067</v>
      </c>
      <c r="D541" s="13">
        <v>88</v>
      </c>
      <c r="E541" s="13">
        <v>7616200</v>
      </c>
      <c r="F541" s="13">
        <v>4777</v>
      </c>
      <c r="G541" s="13">
        <v>757663000</v>
      </c>
      <c r="H541" s="13">
        <v>1</v>
      </c>
      <c r="I541" s="13">
        <v>203700</v>
      </c>
      <c r="J541" s="13">
        <v>2</v>
      </c>
      <c r="K541" s="13">
        <v>33200</v>
      </c>
      <c r="L541" s="13">
        <v>329</v>
      </c>
      <c r="M541" s="13">
        <v>321739700</v>
      </c>
      <c r="N541" s="13">
        <v>247</v>
      </c>
      <c r="O541" s="13">
        <v>219607600</v>
      </c>
      <c r="P541" s="13">
        <v>66</v>
      </c>
      <c r="Q541" s="13">
        <v>49496200</v>
      </c>
      <c r="R541" s="13">
        <v>16</v>
      </c>
      <c r="S541" s="13">
        <v>52635900</v>
      </c>
      <c r="T541" s="9">
        <f t="shared" si="67"/>
        <v>5197</v>
      </c>
      <c r="U541" s="9">
        <f t="shared" si="68"/>
        <v>1087255800</v>
      </c>
      <c r="V541" s="10">
        <f t="shared" si="69"/>
        <v>0.6970454422961</v>
      </c>
      <c r="W541" s="11">
        <f t="shared" si="64"/>
        <v>4778</v>
      </c>
      <c r="X541" s="11">
        <f t="shared" si="65"/>
        <v>810502600</v>
      </c>
      <c r="Y541" s="11">
        <f t="shared" si="66"/>
        <v>158615.88530766012</v>
      </c>
      <c r="Z541" s="12">
        <f t="shared" si="70"/>
        <v>0.04841169851657724</v>
      </c>
      <c r="AA541" s="11">
        <v>157904.8754969659</v>
      </c>
      <c r="AB541" s="18">
        <f t="shared" si="71"/>
        <v>0.004502773004674535</v>
      </c>
      <c r="AC541" s="11">
        <v>157401.67259042442</v>
      </c>
    </row>
    <row r="542" spans="1:29" ht="12.75">
      <c r="A542" s="4" t="s">
        <v>1099</v>
      </c>
      <c r="B542" s="4" t="s">
        <v>1100</v>
      </c>
      <c r="C542" s="3" t="s">
        <v>1067</v>
      </c>
      <c r="D542" s="13">
        <v>84</v>
      </c>
      <c r="E542" s="13">
        <v>13506500</v>
      </c>
      <c r="F542" s="13">
        <v>6041</v>
      </c>
      <c r="G542" s="13">
        <v>2447199800</v>
      </c>
      <c r="H542" s="13">
        <v>0</v>
      </c>
      <c r="I542" s="13">
        <v>0</v>
      </c>
      <c r="J542" s="13">
        <v>0</v>
      </c>
      <c r="K542" s="13">
        <v>0</v>
      </c>
      <c r="L542" s="13">
        <v>445</v>
      </c>
      <c r="M542" s="13">
        <v>628575800</v>
      </c>
      <c r="N542" s="13">
        <v>386</v>
      </c>
      <c r="O542" s="13">
        <v>319448300</v>
      </c>
      <c r="P542" s="13">
        <v>11</v>
      </c>
      <c r="Q542" s="13">
        <v>238250400</v>
      </c>
      <c r="R542" s="13">
        <v>48</v>
      </c>
      <c r="S542" s="13">
        <v>70877100</v>
      </c>
      <c r="T542" s="9">
        <f t="shared" si="67"/>
        <v>6570</v>
      </c>
      <c r="U542" s="9">
        <f t="shared" si="68"/>
        <v>3089282100</v>
      </c>
      <c r="V542" s="10">
        <f t="shared" si="69"/>
        <v>0.7921580874728145</v>
      </c>
      <c r="W542" s="11">
        <f t="shared" si="64"/>
        <v>6041</v>
      </c>
      <c r="X542" s="11">
        <f t="shared" si="65"/>
        <v>2518076900</v>
      </c>
      <c r="Y542" s="11">
        <f t="shared" si="66"/>
        <v>405098.4605197815</v>
      </c>
      <c r="Z542" s="12">
        <f t="shared" si="70"/>
        <v>0.022942903142448533</v>
      </c>
      <c r="AA542" s="11">
        <v>403123.3144192256</v>
      </c>
      <c r="AB542" s="18">
        <f t="shared" si="71"/>
        <v>0.004899607712844548</v>
      </c>
      <c r="AC542" s="11">
        <v>399870.79439252336</v>
      </c>
    </row>
    <row r="543" spans="1:29" ht="12.75">
      <c r="A543" s="4" t="s">
        <v>1101</v>
      </c>
      <c r="B543" s="4" t="s">
        <v>584</v>
      </c>
      <c r="C543" s="3" t="s">
        <v>1067</v>
      </c>
      <c r="D543" s="13">
        <v>183</v>
      </c>
      <c r="E543" s="13">
        <v>4310000</v>
      </c>
      <c r="F543" s="13">
        <v>16102</v>
      </c>
      <c r="G543" s="13">
        <v>737126500</v>
      </c>
      <c r="H543" s="13">
        <v>0</v>
      </c>
      <c r="I543" s="13">
        <v>0</v>
      </c>
      <c r="J543" s="13">
        <v>0</v>
      </c>
      <c r="K543" s="13">
        <v>0</v>
      </c>
      <c r="L543" s="13">
        <v>973</v>
      </c>
      <c r="M543" s="13">
        <v>321655100</v>
      </c>
      <c r="N543" s="13">
        <v>711</v>
      </c>
      <c r="O543" s="13">
        <v>196306400</v>
      </c>
      <c r="P543" s="13">
        <v>213</v>
      </c>
      <c r="Q543" s="13">
        <v>103873900</v>
      </c>
      <c r="R543" s="13">
        <v>49</v>
      </c>
      <c r="S543" s="13">
        <v>21474800</v>
      </c>
      <c r="T543" s="9">
        <f t="shared" si="67"/>
        <v>17258</v>
      </c>
      <c r="U543" s="9">
        <f t="shared" si="68"/>
        <v>1063091600</v>
      </c>
      <c r="V543" s="10">
        <f t="shared" si="69"/>
        <v>0.6933800436387607</v>
      </c>
      <c r="W543" s="11">
        <f t="shared" si="64"/>
        <v>16102</v>
      </c>
      <c r="X543" s="11">
        <f t="shared" si="65"/>
        <v>758601300</v>
      </c>
      <c r="Y543" s="11">
        <f t="shared" si="66"/>
        <v>45778.56787976649</v>
      </c>
      <c r="Z543" s="12">
        <f t="shared" si="70"/>
        <v>0.020200328927441436</v>
      </c>
      <c r="AA543" s="11">
        <v>45632.42301710731</v>
      </c>
      <c r="AB543" s="18">
        <f t="shared" si="71"/>
        <v>0.0032026540121350153</v>
      </c>
      <c r="AC543" s="11">
        <v>45538.123988547246</v>
      </c>
    </row>
    <row r="544" spans="1:29" ht="12.75">
      <c r="A544" s="4" t="s">
        <v>1102</v>
      </c>
      <c r="B544" s="4" t="s">
        <v>1103</v>
      </c>
      <c r="C544" s="3" t="s">
        <v>1067</v>
      </c>
      <c r="D544" s="13">
        <v>239</v>
      </c>
      <c r="E544" s="13">
        <v>11748100</v>
      </c>
      <c r="F544" s="13">
        <v>9100</v>
      </c>
      <c r="G544" s="13">
        <v>1636037000</v>
      </c>
      <c r="H544" s="13">
        <v>0</v>
      </c>
      <c r="I544" s="13">
        <v>0</v>
      </c>
      <c r="J544" s="13">
        <v>1</v>
      </c>
      <c r="K544" s="13">
        <v>4200</v>
      </c>
      <c r="L544" s="13">
        <v>441</v>
      </c>
      <c r="M544" s="13">
        <v>201875600</v>
      </c>
      <c r="N544" s="13">
        <v>425</v>
      </c>
      <c r="O544" s="13">
        <v>178208400</v>
      </c>
      <c r="P544" s="13">
        <v>4</v>
      </c>
      <c r="Q544" s="13">
        <v>1988100</v>
      </c>
      <c r="R544" s="13">
        <v>12</v>
      </c>
      <c r="S544" s="13">
        <v>21679100</v>
      </c>
      <c r="T544" s="9">
        <f t="shared" si="67"/>
        <v>9781</v>
      </c>
      <c r="U544" s="9">
        <f t="shared" si="68"/>
        <v>1849664900</v>
      </c>
      <c r="V544" s="10">
        <f t="shared" si="69"/>
        <v>0.8845045391735552</v>
      </c>
      <c r="W544" s="11">
        <f t="shared" si="64"/>
        <v>9100</v>
      </c>
      <c r="X544" s="11">
        <f t="shared" si="65"/>
        <v>1657716100</v>
      </c>
      <c r="Y544" s="11">
        <f t="shared" si="66"/>
        <v>179784.2857142857</v>
      </c>
      <c r="Z544" s="12">
        <f t="shared" si="70"/>
        <v>0.01172055543682534</v>
      </c>
      <c r="AA544" s="11">
        <v>178647.47563246085</v>
      </c>
      <c r="AB544" s="18">
        <f t="shared" si="71"/>
        <v>0.006363426506869162</v>
      </c>
      <c r="AC544" s="11">
        <v>177444.03328224216</v>
      </c>
    </row>
    <row r="545" spans="1:29" ht="12.75">
      <c r="A545" s="4" t="s">
        <v>1104</v>
      </c>
      <c r="B545" s="4" t="s">
        <v>1105</v>
      </c>
      <c r="C545" s="3" t="s">
        <v>1067</v>
      </c>
      <c r="D545" s="13">
        <v>1</v>
      </c>
      <c r="E545" s="13">
        <v>220200</v>
      </c>
      <c r="F545" s="13">
        <v>689</v>
      </c>
      <c r="G545" s="13">
        <v>1072000</v>
      </c>
      <c r="H545" s="13">
        <v>0</v>
      </c>
      <c r="I545" s="13">
        <v>0</v>
      </c>
      <c r="J545" s="13">
        <v>0</v>
      </c>
      <c r="K545" s="13">
        <v>0</v>
      </c>
      <c r="L545" s="13">
        <v>1</v>
      </c>
      <c r="M545" s="13">
        <v>90000</v>
      </c>
      <c r="N545" s="13">
        <v>1</v>
      </c>
      <c r="O545" s="13">
        <v>90000</v>
      </c>
      <c r="P545" s="13">
        <v>0</v>
      </c>
      <c r="Q545" s="13">
        <v>0</v>
      </c>
      <c r="R545" s="13">
        <v>0</v>
      </c>
      <c r="S545" s="13">
        <v>0</v>
      </c>
      <c r="T545" s="9">
        <f t="shared" si="67"/>
        <v>691</v>
      </c>
      <c r="U545" s="9">
        <f t="shared" si="68"/>
        <v>1382200</v>
      </c>
      <c r="V545" s="10">
        <f t="shared" si="69"/>
        <v>0.7755751700188106</v>
      </c>
      <c r="W545" s="11">
        <f t="shared" si="64"/>
        <v>689</v>
      </c>
      <c r="X545" s="11">
        <f t="shared" si="65"/>
        <v>1072000</v>
      </c>
      <c r="Y545" s="11">
        <f t="shared" si="66"/>
        <v>1555.878084179971</v>
      </c>
      <c r="Z545" s="12">
        <f t="shared" si="70"/>
        <v>0</v>
      </c>
      <c r="AA545" s="11">
        <v>1555.878084179971</v>
      </c>
      <c r="AB545" s="18">
        <f t="shared" si="71"/>
        <v>0</v>
      </c>
      <c r="AC545" s="11">
        <v>1555.878084179971</v>
      </c>
    </row>
    <row r="546" spans="1:29" ht="12.75">
      <c r="A546" s="4" t="s">
        <v>1106</v>
      </c>
      <c r="B546" s="4" t="s">
        <v>1107</v>
      </c>
      <c r="C546" s="3" t="s">
        <v>1108</v>
      </c>
      <c r="D546" s="13">
        <v>232</v>
      </c>
      <c r="E546" s="13">
        <v>16147900</v>
      </c>
      <c r="F546" s="13">
        <v>1742</v>
      </c>
      <c r="G546" s="13">
        <v>450153400</v>
      </c>
      <c r="H546" s="13">
        <v>68</v>
      </c>
      <c r="I546" s="13">
        <v>20722000</v>
      </c>
      <c r="J546" s="13">
        <v>120</v>
      </c>
      <c r="K546" s="13">
        <v>1344465</v>
      </c>
      <c r="L546" s="13">
        <v>20</v>
      </c>
      <c r="M546" s="13">
        <v>19400400</v>
      </c>
      <c r="N546" s="13">
        <v>19</v>
      </c>
      <c r="O546" s="13">
        <v>18423100</v>
      </c>
      <c r="P546" s="13">
        <v>1</v>
      </c>
      <c r="Q546" s="13">
        <v>977300</v>
      </c>
      <c r="R546" s="13">
        <v>0</v>
      </c>
      <c r="S546" s="13">
        <v>0</v>
      </c>
      <c r="T546" s="9">
        <f t="shared" si="67"/>
        <v>2182</v>
      </c>
      <c r="U546" s="9">
        <f t="shared" si="68"/>
        <v>507768165</v>
      </c>
      <c r="V546" s="10">
        <f t="shared" si="69"/>
        <v>0.9273432886443363</v>
      </c>
      <c r="W546" s="11">
        <f t="shared" si="64"/>
        <v>1810</v>
      </c>
      <c r="X546" s="11">
        <f t="shared" si="65"/>
        <v>470875400</v>
      </c>
      <c r="Y546" s="11">
        <f t="shared" si="66"/>
        <v>260152.1546961326</v>
      </c>
      <c r="Z546" s="12">
        <f t="shared" si="70"/>
        <v>0</v>
      </c>
      <c r="AA546" s="11">
        <v>256196.4705882353</v>
      </c>
      <c r="AB546" s="18">
        <f t="shared" si="71"/>
        <v>0.015440041382361479</v>
      </c>
      <c r="AC546" s="11">
        <v>237461.2782369146</v>
      </c>
    </row>
    <row r="547" spans="1:29" ht="12.75">
      <c r="A547" s="4" t="s">
        <v>1109</v>
      </c>
      <c r="B547" s="4" t="s">
        <v>1110</v>
      </c>
      <c r="C547" s="3" t="s">
        <v>1108</v>
      </c>
      <c r="D547" s="13">
        <v>48</v>
      </c>
      <c r="E547" s="13">
        <v>5140400</v>
      </c>
      <c r="F547" s="13">
        <v>798</v>
      </c>
      <c r="G547" s="13">
        <v>143666200</v>
      </c>
      <c r="H547" s="13">
        <v>3</v>
      </c>
      <c r="I547" s="13">
        <v>1009300</v>
      </c>
      <c r="J547" s="13">
        <v>13</v>
      </c>
      <c r="K547" s="13">
        <v>243541</v>
      </c>
      <c r="L547" s="13">
        <v>75</v>
      </c>
      <c r="M547" s="13">
        <v>47294200</v>
      </c>
      <c r="N547" s="13">
        <v>51</v>
      </c>
      <c r="O547" s="13">
        <v>19784700</v>
      </c>
      <c r="P547" s="13">
        <v>15</v>
      </c>
      <c r="Q547" s="13">
        <v>20844400</v>
      </c>
      <c r="R547" s="13">
        <v>9</v>
      </c>
      <c r="S547" s="13">
        <v>6665100</v>
      </c>
      <c r="T547" s="9">
        <f t="shared" si="67"/>
        <v>937</v>
      </c>
      <c r="U547" s="9">
        <f t="shared" si="68"/>
        <v>197353641</v>
      </c>
      <c r="V547" s="10">
        <f t="shared" si="69"/>
        <v>0.733077430276546</v>
      </c>
      <c r="W547" s="11">
        <f t="shared" si="64"/>
        <v>801</v>
      </c>
      <c r="X547" s="11">
        <f t="shared" si="65"/>
        <v>151340600</v>
      </c>
      <c r="Y547" s="11">
        <f t="shared" si="66"/>
        <v>180618.60174781524</v>
      </c>
      <c r="Z547" s="12">
        <f t="shared" si="70"/>
        <v>0.03377236906412079</v>
      </c>
      <c r="AA547" s="11">
        <v>180315</v>
      </c>
      <c r="AB547" s="18">
        <f t="shared" si="71"/>
        <v>0.0016837298495146564</v>
      </c>
      <c r="AC547" s="11">
        <v>176645.26445264454</v>
      </c>
    </row>
    <row r="548" spans="1:29" ht="12.75">
      <c r="A548" s="4" t="s">
        <v>1111</v>
      </c>
      <c r="B548" s="4" t="s">
        <v>1112</v>
      </c>
      <c r="C548" s="3" t="s">
        <v>1108</v>
      </c>
      <c r="D548" s="13">
        <v>78</v>
      </c>
      <c r="E548" s="13">
        <v>2690600</v>
      </c>
      <c r="F548" s="13">
        <v>832</v>
      </c>
      <c r="G548" s="13">
        <v>99719600</v>
      </c>
      <c r="H548" s="13">
        <v>3</v>
      </c>
      <c r="I548" s="13">
        <v>557300</v>
      </c>
      <c r="J548" s="13">
        <v>8</v>
      </c>
      <c r="K548" s="13">
        <v>39900</v>
      </c>
      <c r="L548" s="13">
        <v>109</v>
      </c>
      <c r="M548" s="13">
        <v>41069400</v>
      </c>
      <c r="N548" s="13">
        <v>89</v>
      </c>
      <c r="O548" s="13">
        <v>14431000</v>
      </c>
      <c r="P548" s="13">
        <v>12</v>
      </c>
      <c r="Q548" s="13">
        <v>24150800</v>
      </c>
      <c r="R548" s="13">
        <v>8</v>
      </c>
      <c r="S548" s="13">
        <v>2487600</v>
      </c>
      <c r="T548" s="9">
        <f t="shared" si="67"/>
        <v>1030</v>
      </c>
      <c r="U548" s="9">
        <f t="shared" si="68"/>
        <v>144076800</v>
      </c>
      <c r="V548" s="10">
        <f t="shared" si="69"/>
        <v>0.6959961631574272</v>
      </c>
      <c r="W548" s="11">
        <f t="shared" si="64"/>
        <v>835</v>
      </c>
      <c r="X548" s="11">
        <f t="shared" si="65"/>
        <v>102764500</v>
      </c>
      <c r="Y548" s="11">
        <f t="shared" si="66"/>
        <v>120092.09580838324</v>
      </c>
      <c r="Z548" s="12">
        <f t="shared" si="70"/>
        <v>0.01726579157782516</v>
      </c>
      <c r="AA548" s="11">
        <v>119538.4892086331</v>
      </c>
      <c r="AB548" s="18">
        <f t="shared" si="71"/>
        <v>0.004631199569403301</v>
      </c>
      <c r="AC548" s="11">
        <v>117752.2565320665</v>
      </c>
    </row>
    <row r="549" spans="1:29" ht="12.75">
      <c r="A549" s="4" t="s">
        <v>1113</v>
      </c>
      <c r="B549" s="4" t="s">
        <v>1114</v>
      </c>
      <c r="C549" s="3" t="s">
        <v>1108</v>
      </c>
      <c r="D549" s="13">
        <v>231</v>
      </c>
      <c r="E549" s="13">
        <v>9373550</v>
      </c>
      <c r="F549" s="13">
        <v>1832</v>
      </c>
      <c r="G549" s="13">
        <v>358634694</v>
      </c>
      <c r="H549" s="13">
        <v>211</v>
      </c>
      <c r="I549" s="13">
        <v>48486200</v>
      </c>
      <c r="J549" s="13">
        <v>362</v>
      </c>
      <c r="K549" s="13">
        <v>2107600</v>
      </c>
      <c r="L549" s="13">
        <v>129</v>
      </c>
      <c r="M549" s="13">
        <v>47896650</v>
      </c>
      <c r="N549" s="13">
        <v>121</v>
      </c>
      <c r="O549" s="13">
        <v>41050750</v>
      </c>
      <c r="P549" s="13">
        <v>8</v>
      </c>
      <c r="Q549" s="13">
        <v>6845900</v>
      </c>
      <c r="R549" s="13">
        <v>0</v>
      </c>
      <c r="S549" s="13">
        <v>0</v>
      </c>
      <c r="T549" s="9">
        <f t="shared" si="67"/>
        <v>2765</v>
      </c>
      <c r="U549" s="9">
        <f t="shared" si="68"/>
        <v>466498694</v>
      </c>
      <c r="V549" s="10">
        <f t="shared" si="69"/>
        <v>0.8727160423733148</v>
      </c>
      <c r="W549" s="11">
        <f t="shared" si="64"/>
        <v>2043</v>
      </c>
      <c r="X549" s="11">
        <f t="shared" si="65"/>
        <v>407120894</v>
      </c>
      <c r="Y549" s="11">
        <f t="shared" si="66"/>
        <v>199276.01272638276</v>
      </c>
      <c r="Z549" s="12">
        <f t="shared" si="70"/>
        <v>0</v>
      </c>
      <c r="AA549" s="11">
        <v>198740.81733136385</v>
      </c>
      <c r="AB549" s="18">
        <f t="shared" si="71"/>
        <v>0.0026929314380677283</v>
      </c>
      <c r="AC549" s="11">
        <v>163283.71206581354</v>
      </c>
    </row>
    <row r="550" spans="1:29" ht="12.75">
      <c r="A550" s="4" t="s">
        <v>1115</v>
      </c>
      <c r="B550" s="4" t="s">
        <v>475</v>
      </c>
      <c r="C550" s="3" t="s">
        <v>1108</v>
      </c>
      <c r="D550" s="13">
        <v>119</v>
      </c>
      <c r="E550" s="13">
        <v>6750600</v>
      </c>
      <c r="F550" s="13">
        <v>939</v>
      </c>
      <c r="G550" s="13">
        <v>284086600</v>
      </c>
      <c r="H550" s="13">
        <v>145</v>
      </c>
      <c r="I550" s="13">
        <v>46589100</v>
      </c>
      <c r="J550" s="13">
        <v>395</v>
      </c>
      <c r="K550" s="13">
        <v>5198525</v>
      </c>
      <c r="L550" s="13">
        <v>62</v>
      </c>
      <c r="M550" s="13">
        <v>61789200</v>
      </c>
      <c r="N550" s="13">
        <v>46</v>
      </c>
      <c r="O550" s="13">
        <v>32616800</v>
      </c>
      <c r="P550" s="13">
        <v>15</v>
      </c>
      <c r="Q550" s="13">
        <v>28866100</v>
      </c>
      <c r="R550" s="13">
        <v>1</v>
      </c>
      <c r="S550" s="13">
        <v>306300</v>
      </c>
      <c r="T550" s="9">
        <f t="shared" si="67"/>
        <v>1660</v>
      </c>
      <c r="U550" s="9">
        <f t="shared" si="68"/>
        <v>404414025</v>
      </c>
      <c r="V550" s="10">
        <f t="shared" si="69"/>
        <v>0.8176662518071671</v>
      </c>
      <c r="W550" s="11">
        <f t="shared" si="64"/>
        <v>1084</v>
      </c>
      <c r="X550" s="11">
        <f t="shared" si="65"/>
        <v>330982000</v>
      </c>
      <c r="Y550" s="11">
        <f t="shared" si="66"/>
        <v>305051.3837638376</v>
      </c>
      <c r="Z550" s="12">
        <f t="shared" si="70"/>
        <v>0.0007573921305028924</v>
      </c>
      <c r="AA550" s="11">
        <v>303514.27247451345</v>
      </c>
      <c r="AB550" s="18">
        <f t="shared" si="71"/>
        <v>0.005064378939389924</v>
      </c>
      <c r="AC550" s="11">
        <v>216167.91478129712</v>
      </c>
    </row>
    <row r="551" spans="1:29" ht="12.75">
      <c r="A551" s="4" t="s">
        <v>1116</v>
      </c>
      <c r="B551" s="4" t="s">
        <v>1117</v>
      </c>
      <c r="C551" s="3" t="s">
        <v>1108</v>
      </c>
      <c r="D551" s="13">
        <v>113</v>
      </c>
      <c r="E551" s="13">
        <v>8169000</v>
      </c>
      <c r="F551" s="13">
        <v>591</v>
      </c>
      <c r="G551" s="13">
        <v>182259100</v>
      </c>
      <c r="H551" s="13">
        <v>192</v>
      </c>
      <c r="I551" s="13">
        <v>66522800</v>
      </c>
      <c r="J551" s="13">
        <v>405</v>
      </c>
      <c r="K551" s="13">
        <v>2378200</v>
      </c>
      <c r="L551" s="13">
        <v>25</v>
      </c>
      <c r="M551" s="13">
        <v>8159478</v>
      </c>
      <c r="N551" s="13">
        <v>25</v>
      </c>
      <c r="O551" s="13">
        <v>8159478</v>
      </c>
      <c r="P551" s="13">
        <v>0</v>
      </c>
      <c r="Q551" s="13">
        <v>0</v>
      </c>
      <c r="R551" s="13">
        <v>0</v>
      </c>
      <c r="S551" s="13">
        <v>0</v>
      </c>
      <c r="T551" s="9">
        <f t="shared" si="67"/>
        <v>1326</v>
      </c>
      <c r="U551" s="9">
        <f t="shared" si="68"/>
        <v>267488578</v>
      </c>
      <c r="V551" s="10">
        <f t="shared" si="69"/>
        <v>0.9300655073204659</v>
      </c>
      <c r="W551" s="11">
        <f t="shared" si="64"/>
        <v>783</v>
      </c>
      <c r="X551" s="11">
        <f t="shared" si="65"/>
        <v>248781900</v>
      </c>
      <c r="Y551" s="11">
        <f t="shared" si="66"/>
        <v>317729.11877394636</v>
      </c>
      <c r="Z551" s="12">
        <f t="shared" si="70"/>
        <v>0</v>
      </c>
      <c r="AA551" s="11">
        <v>317683.0967741936</v>
      </c>
      <c r="AB551" s="18">
        <f t="shared" si="71"/>
        <v>0.00014486763765558894</v>
      </c>
      <c r="AC551" s="11">
        <v>187733.50259067357</v>
      </c>
    </row>
    <row r="552" spans="1:29" ht="12.75">
      <c r="A552" s="4" t="s">
        <v>1118</v>
      </c>
      <c r="B552" s="4" t="s">
        <v>404</v>
      </c>
      <c r="C552" s="3" t="s">
        <v>1108</v>
      </c>
      <c r="D552" s="13">
        <v>80</v>
      </c>
      <c r="E552" s="13">
        <v>3406900</v>
      </c>
      <c r="F552" s="13">
        <v>1755</v>
      </c>
      <c r="G552" s="13">
        <v>468353590</v>
      </c>
      <c r="H552" s="13">
        <v>49</v>
      </c>
      <c r="I552" s="13">
        <v>11312500</v>
      </c>
      <c r="J552" s="13">
        <v>109</v>
      </c>
      <c r="K552" s="13">
        <v>2252200</v>
      </c>
      <c r="L552" s="13">
        <v>49</v>
      </c>
      <c r="M552" s="13">
        <v>92046800</v>
      </c>
      <c r="N552" s="13">
        <v>44</v>
      </c>
      <c r="O552" s="13">
        <v>77099500</v>
      </c>
      <c r="P552" s="13">
        <v>5</v>
      </c>
      <c r="Q552" s="13">
        <v>14947300</v>
      </c>
      <c r="R552" s="13">
        <v>0</v>
      </c>
      <c r="S552" s="13">
        <v>0</v>
      </c>
      <c r="T552" s="9">
        <f t="shared" si="67"/>
        <v>2042</v>
      </c>
      <c r="U552" s="9">
        <f t="shared" si="68"/>
        <v>577371990</v>
      </c>
      <c r="V552" s="10">
        <f t="shared" si="69"/>
        <v>0.8307747835152169</v>
      </c>
      <c r="W552" s="11">
        <f t="shared" si="64"/>
        <v>1804</v>
      </c>
      <c r="X552" s="11">
        <f t="shared" si="65"/>
        <v>479666090</v>
      </c>
      <c r="Y552" s="11">
        <f t="shared" si="66"/>
        <v>265890.29379157425</v>
      </c>
      <c r="Z552" s="12">
        <f t="shared" si="70"/>
        <v>0</v>
      </c>
      <c r="AA552" s="11">
        <v>264052.3277777778</v>
      </c>
      <c r="AB552" s="18">
        <f t="shared" si="71"/>
        <v>0.006960612804531894</v>
      </c>
      <c r="AC552" s="11">
        <v>249648.19063004846</v>
      </c>
    </row>
    <row r="553" spans="1:29" ht="12.75">
      <c r="A553" s="4" t="s">
        <v>1119</v>
      </c>
      <c r="B553" s="4" t="s">
        <v>1120</v>
      </c>
      <c r="C553" s="3" t="s">
        <v>1108</v>
      </c>
      <c r="D553" s="13">
        <v>77</v>
      </c>
      <c r="E553" s="13">
        <v>11943000</v>
      </c>
      <c r="F553" s="13">
        <v>2259</v>
      </c>
      <c r="G553" s="13">
        <v>380191222</v>
      </c>
      <c r="H553" s="13">
        <v>0</v>
      </c>
      <c r="I553" s="13">
        <v>0</v>
      </c>
      <c r="J553" s="13">
        <v>0</v>
      </c>
      <c r="K553" s="13">
        <v>0</v>
      </c>
      <c r="L553" s="13">
        <v>341</v>
      </c>
      <c r="M553" s="13">
        <v>195126610</v>
      </c>
      <c r="N553" s="13">
        <v>279</v>
      </c>
      <c r="O553" s="13">
        <v>110095960</v>
      </c>
      <c r="P553" s="13">
        <v>29</v>
      </c>
      <c r="Q553" s="13">
        <v>52775250</v>
      </c>
      <c r="R553" s="13">
        <v>33</v>
      </c>
      <c r="S553" s="13">
        <v>32255400</v>
      </c>
      <c r="T553" s="9">
        <f t="shared" si="67"/>
        <v>2677</v>
      </c>
      <c r="U553" s="9">
        <f t="shared" si="68"/>
        <v>587260832</v>
      </c>
      <c r="V553" s="10">
        <f t="shared" si="69"/>
        <v>0.647397546853593</v>
      </c>
      <c r="W553" s="11">
        <f t="shared" si="64"/>
        <v>2259</v>
      </c>
      <c r="X553" s="11">
        <f t="shared" si="65"/>
        <v>412446622</v>
      </c>
      <c r="Y553" s="11">
        <f t="shared" si="66"/>
        <v>168300.67374944667</v>
      </c>
      <c r="Z553" s="12">
        <f t="shared" si="70"/>
        <v>0.054925168242788584</v>
      </c>
      <c r="AA553" s="11">
        <v>168037.61507760533</v>
      </c>
      <c r="AB553" s="18">
        <f t="shared" si="71"/>
        <v>0.0015654749189331833</v>
      </c>
      <c r="AC553" s="11">
        <v>167574.5988449578</v>
      </c>
    </row>
    <row r="554" spans="1:29" ht="12.75">
      <c r="A554" s="4" t="s">
        <v>1121</v>
      </c>
      <c r="B554" s="4" t="s">
        <v>1122</v>
      </c>
      <c r="C554" s="3" t="s">
        <v>1108</v>
      </c>
      <c r="D554" s="13">
        <v>94</v>
      </c>
      <c r="E554" s="13">
        <v>7008700</v>
      </c>
      <c r="F554" s="13">
        <v>446</v>
      </c>
      <c r="G554" s="13">
        <v>108637000</v>
      </c>
      <c r="H554" s="13">
        <v>128</v>
      </c>
      <c r="I554" s="13">
        <v>32495200</v>
      </c>
      <c r="J554" s="13">
        <v>250</v>
      </c>
      <c r="K554" s="13">
        <v>1074150</v>
      </c>
      <c r="L554" s="13">
        <v>4</v>
      </c>
      <c r="M554" s="13">
        <v>2133200</v>
      </c>
      <c r="N554" s="13">
        <v>3</v>
      </c>
      <c r="O554" s="13">
        <v>1506200</v>
      </c>
      <c r="P554" s="13">
        <v>1</v>
      </c>
      <c r="Q554" s="13">
        <v>627000</v>
      </c>
      <c r="R554" s="13">
        <v>0</v>
      </c>
      <c r="S554" s="13">
        <v>0</v>
      </c>
      <c r="T554" s="9">
        <f t="shared" si="67"/>
        <v>922</v>
      </c>
      <c r="U554" s="9">
        <f t="shared" si="68"/>
        <v>151348250</v>
      </c>
      <c r="V554" s="10">
        <f t="shared" si="69"/>
        <v>0.9324997150611256</v>
      </c>
      <c r="W554" s="11">
        <f t="shared" si="64"/>
        <v>574</v>
      </c>
      <c r="X554" s="11">
        <f t="shared" si="65"/>
        <v>141132200</v>
      </c>
      <c r="Y554" s="11">
        <f t="shared" si="66"/>
        <v>245874.91289198605</v>
      </c>
      <c r="Z554" s="12">
        <f t="shared" si="70"/>
        <v>0</v>
      </c>
      <c r="AA554" s="11">
        <v>242856.84210526315</v>
      </c>
      <c r="AB554" s="18">
        <f t="shared" si="71"/>
        <v>0.012427365688197342</v>
      </c>
      <c r="AC554" s="11">
        <v>154299.26900584795</v>
      </c>
    </row>
    <row r="555" spans="1:29" ht="12.75">
      <c r="A555" s="4" t="s">
        <v>1123</v>
      </c>
      <c r="B555" s="4" t="s">
        <v>1124</v>
      </c>
      <c r="C555" s="3" t="s">
        <v>1108</v>
      </c>
      <c r="D555" s="13">
        <v>254</v>
      </c>
      <c r="E555" s="13">
        <v>12629800</v>
      </c>
      <c r="F555" s="13">
        <v>971</v>
      </c>
      <c r="G555" s="13">
        <v>192858000</v>
      </c>
      <c r="H555" s="13">
        <v>107</v>
      </c>
      <c r="I555" s="13">
        <v>26670700</v>
      </c>
      <c r="J555" s="13">
        <v>271</v>
      </c>
      <c r="K555" s="13">
        <v>3808800</v>
      </c>
      <c r="L555" s="13">
        <v>46</v>
      </c>
      <c r="M555" s="13">
        <v>261693800</v>
      </c>
      <c r="N555" s="13">
        <v>38</v>
      </c>
      <c r="O555" s="13">
        <v>20036800</v>
      </c>
      <c r="P555" s="13">
        <v>7</v>
      </c>
      <c r="Q555" s="13">
        <v>241476100</v>
      </c>
      <c r="R555" s="13">
        <v>1</v>
      </c>
      <c r="S555" s="13">
        <v>180900</v>
      </c>
      <c r="T555" s="9">
        <f t="shared" si="67"/>
        <v>1649</v>
      </c>
      <c r="U555" s="9">
        <f t="shared" si="68"/>
        <v>497661100</v>
      </c>
      <c r="V555" s="10">
        <f t="shared" si="69"/>
        <v>0.4411208752301516</v>
      </c>
      <c r="W555" s="11">
        <f t="shared" si="64"/>
        <v>1078</v>
      </c>
      <c r="X555" s="11">
        <f t="shared" si="65"/>
        <v>219709600</v>
      </c>
      <c r="Y555" s="11">
        <f t="shared" si="66"/>
        <v>203644.43413729127</v>
      </c>
      <c r="Z555" s="12">
        <f t="shared" si="70"/>
        <v>0.0003635003820873281</v>
      </c>
      <c r="AA555" s="11">
        <v>199562.9422718808</v>
      </c>
      <c r="AB555" s="18">
        <f t="shared" si="71"/>
        <v>0.02045215318508344</v>
      </c>
      <c r="AC555" s="11">
        <v>153915.36585365853</v>
      </c>
    </row>
    <row r="556" spans="1:29" ht="12.75">
      <c r="A556" s="4" t="s">
        <v>1125</v>
      </c>
      <c r="B556" s="4" t="s">
        <v>1126</v>
      </c>
      <c r="C556" s="3" t="s">
        <v>1108</v>
      </c>
      <c r="D556" s="13">
        <v>147</v>
      </c>
      <c r="E556" s="13">
        <v>4881800</v>
      </c>
      <c r="F556" s="13">
        <v>641</v>
      </c>
      <c r="G556" s="13">
        <v>105083300</v>
      </c>
      <c r="H556" s="13">
        <v>109</v>
      </c>
      <c r="I556" s="13">
        <v>20766900</v>
      </c>
      <c r="J556" s="13">
        <v>211</v>
      </c>
      <c r="K556" s="13">
        <v>1810900</v>
      </c>
      <c r="L556" s="13">
        <v>31</v>
      </c>
      <c r="M556" s="13">
        <v>8327400</v>
      </c>
      <c r="N556" s="13">
        <v>29</v>
      </c>
      <c r="O556" s="13">
        <v>7853900</v>
      </c>
      <c r="P556" s="13">
        <v>1</v>
      </c>
      <c r="Q556" s="13">
        <v>209300</v>
      </c>
      <c r="R556" s="13">
        <v>1</v>
      </c>
      <c r="S556" s="13">
        <v>264200</v>
      </c>
      <c r="T556" s="9">
        <f t="shared" si="67"/>
        <v>1139</v>
      </c>
      <c r="U556" s="9">
        <f t="shared" si="68"/>
        <v>140870300</v>
      </c>
      <c r="V556" s="10">
        <f t="shared" si="69"/>
        <v>0.8933763894873511</v>
      </c>
      <c r="W556" s="11">
        <f t="shared" si="64"/>
        <v>750</v>
      </c>
      <c r="X556" s="11">
        <f t="shared" si="65"/>
        <v>126114400</v>
      </c>
      <c r="Y556" s="11">
        <f t="shared" si="66"/>
        <v>167800.26666666666</v>
      </c>
      <c r="Z556" s="12">
        <f t="shared" si="70"/>
        <v>0.001875484044543101</v>
      </c>
      <c r="AA556" s="11">
        <v>166158.81561238223</v>
      </c>
      <c r="AB556" s="18">
        <f t="shared" si="71"/>
        <v>0.009878808104371892</v>
      </c>
      <c r="AC556" s="11">
        <v>122089.6674584323</v>
      </c>
    </row>
    <row r="557" spans="1:29" ht="12.75">
      <c r="A557" s="4" t="s">
        <v>1127</v>
      </c>
      <c r="B557" s="4" t="s">
        <v>1128</v>
      </c>
      <c r="C557" s="3" t="s">
        <v>1108</v>
      </c>
      <c r="D557" s="13">
        <v>137</v>
      </c>
      <c r="E557" s="13">
        <v>14028100</v>
      </c>
      <c r="F557" s="13">
        <v>1873</v>
      </c>
      <c r="G557" s="13">
        <v>592669400</v>
      </c>
      <c r="H557" s="13">
        <v>93</v>
      </c>
      <c r="I557" s="13">
        <v>28001500</v>
      </c>
      <c r="J557" s="13">
        <v>193</v>
      </c>
      <c r="K557" s="13">
        <v>2142034</v>
      </c>
      <c r="L557" s="13">
        <v>69</v>
      </c>
      <c r="M557" s="13">
        <v>48669700</v>
      </c>
      <c r="N557" s="13">
        <v>54</v>
      </c>
      <c r="O557" s="13">
        <v>28358100</v>
      </c>
      <c r="P557" s="13">
        <v>6</v>
      </c>
      <c r="Q557" s="13">
        <v>3947300</v>
      </c>
      <c r="R557" s="13">
        <v>9</v>
      </c>
      <c r="S557" s="13">
        <v>16364300</v>
      </c>
      <c r="T557" s="9">
        <f t="shared" si="67"/>
        <v>2365</v>
      </c>
      <c r="U557" s="9">
        <f t="shared" si="68"/>
        <v>685510734</v>
      </c>
      <c r="V557" s="10">
        <f t="shared" si="69"/>
        <v>0.90541383120049</v>
      </c>
      <c r="W557" s="11">
        <f t="shared" si="64"/>
        <v>1966</v>
      </c>
      <c r="X557" s="11">
        <f t="shared" si="65"/>
        <v>637035200</v>
      </c>
      <c r="Y557" s="11">
        <f t="shared" si="66"/>
        <v>315702.39064089523</v>
      </c>
      <c r="Z557" s="12">
        <f t="shared" si="70"/>
        <v>0.023871690388439636</v>
      </c>
      <c r="AA557" s="11">
        <v>314321.86379928316</v>
      </c>
      <c r="AB557" s="18">
        <f t="shared" si="71"/>
        <v>0.0043920802228814455</v>
      </c>
      <c r="AC557" s="11">
        <v>139214.86158329286</v>
      </c>
    </row>
    <row r="558" spans="1:29" ht="12.75">
      <c r="A558" s="4" t="s">
        <v>1129</v>
      </c>
      <c r="B558" s="4" t="s">
        <v>1130</v>
      </c>
      <c r="C558" s="3" t="s">
        <v>1108</v>
      </c>
      <c r="D558" s="13">
        <v>186</v>
      </c>
      <c r="E558" s="13">
        <v>8668400</v>
      </c>
      <c r="F558" s="13">
        <v>912</v>
      </c>
      <c r="G558" s="13">
        <v>179653700</v>
      </c>
      <c r="H558" s="13">
        <v>138</v>
      </c>
      <c r="I558" s="13">
        <v>34141300</v>
      </c>
      <c r="J558" s="13">
        <v>325</v>
      </c>
      <c r="K558" s="13">
        <v>2882540</v>
      </c>
      <c r="L558" s="13">
        <v>63</v>
      </c>
      <c r="M558" s="13">
        <v>21575800</v>
      </c>
      <c r="N558" s="13">
        <v>60</v>
      </c>
      <c r="O558" s="13">
        <v>20910100</v>
      </c>
      <c r="P558" s="13">
        <v>0</v>
      </c>
      <c r="Q558" s="13">
        <v>0</v>
      </c>
      <c r="R558" s="13">
        <v>3</v>
      </c>
      <c r="S558" s="13">
        <v>665700</v>
      </c>
      <c r="T558" s="9">
        <f t="shared" si="67"/>
        <v>1624</v>
      </c>
      <c r="U558" s="9">
        <f t="shared" si="68"/>
        <v>246921740</v>
      </c>
      <c r="V558" s="10">
        <f t="shared" si="69"/>
        <v>0.8658411365479605</v>
      </c>
      <c r="W558" s="11">
        <f t="shared" si="64"/>
        <v>1050</v>
      </c>
      <c r="X558" s="11">
        <f t="shared" si="65"/>
        <v>214460700</v>
      </c>
      <c r="Y558" s="11">
        <f t="shared" si="66"/>
        <v>203614.2857142857</v>
      </c>
      <c r="Z558" s="12">
        <f t="shared" si="70"/>
        <v>0.0026959959054233137</v>
      </c>
      <c r="AA558" s="11">
        <v>200980.8325266215</v>
      </c>
      <c r="AB558" s="18">
        <f t="shared" si="71"/>
        <v>0.013103006662664672</v>
      </c>
      <c r="AC558" s="11">
        <v>145540.06705783738</v>
      </c>
    </row>
    <row r="559" spans="1:29" ht="12.75">
      <c r="A559" s="4" t="s">
        <v>1131</v>
      </c>
      <c r="B559" s="4" t="s">
        <v>1132</v>
      </c>
      <c r="C559" s="3" t="s">
        <v>1108</v>
      </c>
      <c r="D559" s="13">
        <v>261</v>
      </c>
      <c r="E559" s="13">
        <v>8836600</v>
      </c>
      <c r="F559" s="13">
        <v>1006</v>
      </c>
      <c r="G559" s="13">
        <v>224511600</v>
      </c>
      <c r="H559" s="13">
        <v>88</v>
      </c>
      <c r="I559" s="13">
        <v>22482800</v>
      </c>
      <c r="J559" s="13">
        <v>182</v>
      </c>
      <c r="K559" s="13">
        <v>742000</v>
      </c>
      <c r="L559" s="13">
        <v>30</v>
      </c>
      <c r="M559" s="13">
        <v>7725500</v>
      </c>
      <c r="N559" s="13">
        <v>29</v>
      </c>
      <c r="O559" s="13">
        <v>7416700</v>
      </c>
      <c r="P559" s="13">
        <v>0</v>
      </c>
      <c r="Q559" s="13">
        <v>0</v>
      </c>
      <c r="R559" s="13">
        <v>1</v>
      </c>
      <c r="S559" s="13">
        <v>308800</v>
      </c>
      <c r="T559" s="9">
        <f t="shared" si="67"/>
        <v>1567</v>
      </c>
      <c r="U559" s="9">
        <f t="shared" si="68"/>
        <v>264298500</v>
      </c>
      <c r="V559" s="10">
        <f t="shared" si="69"/>
        <v>0.9345281944468092</v>
      </c>
      <c r="W559" s="11">
        <f t="shared" si="64"/>
        <v>1094</v>
      </c>
      <c r="X559" s="11">
        <f t="shared" si="65"/>
        <v>247303200</v>
      </c>
      <c r="Y559" s="11">
        <f t="shared" si="66"/>
        <v>225771.84643510054</v>
      </c>
      <c r="Z559" s="12">
        <f t="shared" si="70"/>
        <v>0.0011683759083006525</v>
      </c>
      <c r="AA559" s="11">
        <v>223197.2375690608</v>
      </c>
      <c r="AB559" s="18">
        <f t="shared" si="71"/>
        <v>0.011535128723280573</v>
      </c>
      <c r="AC559" s="11">
        <v>187851.6023993145</v>
      </c>
    </row>
    <row r="560" spans="1:29" ht="12.75">
      <c r="A560" s="4" t="s">
        <v>1133</v>
      </c>
      <c r="B560" s="4" t="s">
        <v>1134</v>
      </c>
      <c r="C560" s="3" t="s">
        <v>1108</v>
      </c>
      <c r="D560" s="13">
        <v>590</v>
      </c>
      <c r="E560" s="13">
        <v>67346600</v>
      </c>
      <c r="F560" s="13">
        <v>2564</v>
      </c>
      <c r="G560" s="13">
        <v>758686424</v>
      </c>
      <c r="H560" s="13">
        <v>28</v>
      </c>
      <c r="I560" s="13">
        <v>11464600</v>
      </c>
      <c r="J560" s="13">
        <v>69</v>
      </c>
      <c r="K560" s="13">
        <v>698131</v>
      </c>
      <c r="L560" s="13">
        <v>147</v>
      </c>
      <c r="M560" s="13">
        <v>171668461</v>
      </c>
      <c r="N560" s="13">
        <v>133</v>
      </c>
      <c r="O560" s="13">
        <v>132729561</v>
      </c>
      <c r="P560" s="13">
        <v>12</v>
      </c>
      <c r="Q560" s="13">
        <v>20708500</v>
      </c>
      <c r="R560" s="13">
        <v>2</v>
      </c>
      <c r="S560" s="13">
        <v>18230400</v>
      </c>
      <c r="T560" s="9">
        <f t="shared" si="67"/>
        <v>3398</v>
      </c>
      <c r="U560" s="9">
        <f t="shared" si="68"/>
        <v>1009864216</v>
      </c>
      <c r="V560" s="10">
        <f t="shared" si="69"/>
        <v>0.7626282937824188</v>
      </c>
      <c r="W560" s="11">
        <f t="shared" si="64"/>
        <v>2592</v>
      </c>
      <c r="X560" s="11">
        <f t="shared" si="65"/>
        <v>788381424</v>
      </c>
      <c r="Y560" s="11">
        <f t="shared" si="66"/>
        <v>297126.1666666667</v>
      </c>
      <c r="Z560" s="12">
        <f t="shared" si="70"/>
        <v>0.018052327937917546</v>
      </c>
      <c r="AA560" s="11">
        <v>159809.8028169014</v>
      </c>
      <c r="AB560" s="18">
        <f t="shared" si="71"/>
        <v>0.859248690814621</v>
      </c>
      <c r="AC560" s="11">
        <v>149529.27693504473</v>
      </c>
    </row>
    <row r="561" spans="1:29" ht="12.75">
      <c r="A561" s="4" t="s">
        <v>1135</v>
      </c>
      <c r="B561" s="4" t="s">
        <v>242</v>
      </c>
      <c r="C561" s="3" t="s">
        <v>1108</v>
      </c>
      <c r="D561" s="13">
        <v>568</v>
      </c>
      <c r="E561" s="13">
        <v>15310000</v>
      </c>
      <c r="F561" s="13">
        <v>1803</v>
      </c>
      <c r="G561" s="13">
        <v>425474200</v>
      </c>
      <c r="H561" s="13">
        <v>178</v>
      </c>
      <c r="I561" s="13">
        <v>50163600</v>
      </c>
      <c r="J561" s="13">
        <v>309</v>
      </c>
      <c r="K561" s="13">
        <v>2759200</v>
      </c>
      <c r="L561" s="13">
        <v>71</v>
      </c>
      <c r="M561" s="13">
        <v>149374600</v>
      </c>
      <c r="N561" s="13">
        <v>53</v>
      </c>
      <c r="O561" s="13">
        <v>83783000</v>
      </c>
      <c r="P561" s="13">
        <v>14</v>
      </c>
      <c r="Q561" s="13">
        <v>16101700</v>
      </c>
      <c r="R561" s="13">
        <v>4</v>
      </c>
      <c r="S561" s="13">
        <v>49489900</v>
      </c>
      <c r="T561" s="9">
        <f t="shared" si="67"/>
        <v>2929</v>
      </c>
      <c r="U561" s="9">
        <f t="shared" si="68"/>
        <v>643081600</v>
      </c>
      <c r="V561" s="10">
        <f t="shared" si="69"/>
        <v>0.7396227788199818</v>
      </c>
      <c r="W561" s="11">
        <f t="shared" si="64"/>
        <v>1981</v>
      </c>
      <c r="X561" s="11">
        <f t="shared" si="65"/>
        <v>525127700</v>
      </c>
      <c r="Y561" s="11">
        <f t="shared" si="66"/>
        <v>240099.84856133265</v>
      </c>
      <c r="Z561" s="12">
        <f t="shared" si="70"/>
        <v>0.07695741877858113</v>
      </c>
      <c r="AA561" s="11">
        <v>239632.52156265854</v>
      </c>
      <c r="AB561" s="18">
        <f t="shared" si="71"/>
        <v>0.0019501818685821052</v>
      </c>
      <c r="AC561" s="11">
        <v>202750.57416267943</v>
      </c>
    </row>
    <row r="562" spans="1:29" ht="12.75">
      <c r="A562" s="4" t="s">
        <v>1136</v>
      </c>
      <c r="B562" s="4" t="s">
        <v>1137</v>
      </c>
      <c r="C562" s="3" t="s">
        <v>1108</v>
      </c>
      <c r="D562" s="13">
        <v>212</v>
      </c>
      <c r="E562" s="13">
        <v>2838900</v>
      </c>
      <c r="F562" s="13">
        <v>842</v>
      </c>
      <c r="G562" s="13">
        <v>103374300</v>
      </c>
      <c r="H562" s="13">
        <v>17</v>
      </c>
      <c r="I562" s="13">
        <v>2752900</v>
      </c>
      <c r="J562" s="13">
        <v>52</v>
      </c>
      <c r="K562" s="13">
        <v>221508</v>
      </c>
      <c r="L562" s="13">
        <v>31</v>
      </c>
      <c r="M562" s="13">
        <v>8724100</v>
      </c>
      <c r="N562" s="13">
        <v>27</v>
      </c>
      <c r="O562" s="13">
        <v>4799800</v>
      </c>
      <c r="P562" s="13">
        <v>4</v>
      </c>
      <c r="Q562" s="13">
        <v>3924300</v>
      </c>
      <c r="R562" s="13">
        <v>0</v>
      </c>
      <c r="S562" s="13">
        <v>0</v>
      </c>
      <c r="T562" s="9">
        <f t="shared" si="67"/>
        <v>1154</v>
      </c>
      <c r="U562" s="9">
        <f t="shared" si="68"/>
        <v>117911708</v>
      </c>
      <c r="V562" s="10">
        <f t="shared" si="69"/>
        <v>0.9000565066871901</v>
      </c>
      <c r="W562" s="11">
        <f t="shared" si="64"/>
        <v>859</v>
      </c>
      <c r="X562" s="11">
        <f t="shared" si="65"/>
        <v>106127200</v>
      </c>
      <c r="Y562" s="11">
        <f t="shared" si="66"/>
        <v>123547.38067520372</v>
      </c>
      <c r="Z562" s="12">
        <f t="shared" si="70"/>
        <v>0</v>
      </c>
      <c r="AA562" s="11">
        <v>122093.93232205368</v>
      </c>
      <c r="AB562" s="18">
        <f t="shared" si="71"/>
        <v>0.01190434549455092</v>
      </c>
      <c r="AC562" s="11">
        <v>113989.71653543306</v>
      </c>
    </row>
    <row r="563" spans="1:29" ht="12.75">
      <c r="A563" s="4" t="s">
        <v>1138</v>
      </c>
      <c r="B563" s="4" t="s">
        <v>1139</v>
      </c>
      <c r="C563" s="3" t="s">
        <v>1108</v>
      </c>
      <c r="D563" s="13">
        <v>165</v>
      </c>
      <c r="E563" s="13">
        <v>8945900</v>
      </c>
      <c r="F563" s="13">
        <v>4473</v>
      </c>
      <c r="G563" s="13">
        <v>398879600</v>
      </c>
      <c r="H563" s="13">
        <v>0</v>
      </c>
      <c r="I563" s="13">
        <v>0</v>
      </c>
      <c r="J563" s="13">
        <v>0</v>
      </c>
      <c r="K563" s="13">
        <v>0</v>
      </c>
      <c r="L563" s="13">
        <v>397</v>
      </c>
      <c r="M563" s="13">
        <v>147637150</v>
      </c>
      <c r="N563" s="13">
        <v>324</v>
      </c>
      <c r="O563" s="13">
        <v>85083300</v>
      </c>
      <c r="P563" s="13">
        <v>35</v>
      </c>
      <c r="Q563" s="13">
        <v>42992550</v>
      </c>
      <c r="R563" s="13">
        <v>38</v>
      </c>
      <c r="S563" s="13">
        <v>19561300</v>
      </c>
      <c r="T563" s="9">
        <f t="shared" si="67"/>
        <v>5035</v>
      </c>
      <c r="U563" s="9">
        <f t="shared" si="68"/>
        <v>555462650</v>
      </c>
      <c r="V563" s="10">
        <f t="shared" si="69"/>
        <v>0.718103368426302</v>
      </c>
      <c r="W563" s="11">
        <f t="shared" si="64"/>
        <v>4473</v>
      </c>
      <c r="X563" s="11">
        <f t="shared" si="65"/>
        <v>418440900</v>
      </c>
      <c r="Y563" s="11">
        <f t="shared" si="66"/>
        <v>89174.96087636932</v>
      </c>
      <c r="Z563" s="12">
        <f t="shared" si="70"/>
        <v>0.03521622921001079</v>
      </c>
      <c r="AA563" s="11">
        <v>88810.09626147302</v>
      </c>
      <c r="AB563" s="18">
        <f t="shared" si="71"/>
        <v>0.004108368645633196</v>
      </c>
      <c r="AC563" s="11">
        <v>88758.29224562977</v>
      </c>
    </row>
    <row r="564" spans="1:29" ht="12.75">
      <c r="A564" s="4" t="s">
        <v>1140</v>
      </c>
      <c r="B564" s="4" t="s">
        <v>1141</v>
      </c>
      <c r="C564" s="3" t="s">
        <v>1108</v>
      </c>
      <c r="D564" s="13">
        <v>126</v>
      </c>
      <c r="E564" s="13">
        <v>4758600</v>
      </c>
      <c r="F564" s="13">
        <v>1235</v>
      </c>
      <c r="G564" s="13">
        <v>203488900</v>
      </c>
      <c r="H564" s="13">
        <v>106</v>
      </c>
      <c r="I564" s="13">
        <v>26503100</v>
      </c>
      <c r="J564" s="13">
        <v>203</v>
      </c>
      <c r="K564" s="13">
        <v>2604170</v>
      </c>
      <c r="L564" s="13">
        <v>62</v>
      </c>
      <c r="M564" s="13">
        <v>101421500</v>
      </c>
      <c r="N564" s="13">
        <v>55</v>
      </c>
      <c r="O564" s="13">
        <v>95385400</v>
      </c>
      <c r="P564" s="13">
        <v>5</v>
      </c>
      <c r="Q564" s="13">
        <v>5636800</v>
      </c>
      <c r="R564" s="13">
        <v>2</v>
      </c>
      <c r="S564" s="13">
        <v>399300</v>
      </c>
      <c r="T564" s="9">
        <f t="shared" si="67"/>
        <v>1732</v>
      </c>
      <c r="U564" s="9">
        <f t="shared" si="68"/>
        <v>338776270</v>
      </c>
      <c r="V564" s="10">
        <f t="shared" si="69"/>
        <v>0.6788905255967308</v>
      </c>
      <c r="W564" s="11">
        <f t="shared" si="64"/>
        <v>1341</v>
      </c>
      <c r="X564" s="11">
        <f t="shared" si="65"/>
        <v>230391300</v>
      </c>
      <c r="Y564" s="11">
        <f t="shared" si="66"/>
        <v>171507.82997762863</v>
      </c>
      <c r="Z564" s="12">
        <f t="shared" si="70"/>
        <v>0.0011786539830549525</v>
      </c>
      <c r="AA564" s="11">
        <v>171273.60178970918</v>
      </c>
      <c r="AB564" s="18">
        <f t="shared" si="71"/>
        <v>0.0013675673628154074</v>
      </c>
      <c r="AC564" s="11">
        <v>141991.55594405593</v>
      </c>
    </row>
    <row r="565" spans="1:29" ht="12.75">
      <c r="A565" s="4" t="s">
        <v>1142</v>
      </c>
      <c r="B565" s="4" t="s">
        <v>1143</v>
      </c>
      <c r="C565" s="3" t="s">
        <v>1108</v>
      </c>
      <c r="D565" s="13">
        <v>76</v>
      </c>
      <c r="E565" s="13">
        <v>3297700</v>
      </c>
      <c r="F565" s="13">
        <v>1908</v>
      </c>
      <c r="G565" s="13">
        <v>279454560</v>
      </c>
      <c r="H565" s="13">
        <v>1</v>
      </c>
      <c r="I565" s="13">
        <v>437600</v>
      </c>
      <c r="J565" s="13">
        <v>4</v>
      </c>
      <c r="K565" s="13">
        <v>5300</v>
      </c>
      <c r="L565" s="13">
        <v>207</v>
      </c>
      <c r="M565" s="13">
        <v>90000000</v>
      </c>
      <c r="N565" s="13">
        <v>174</v>
      </c>
      <c r="O565" s="13">
        <v>49213100</v>
      </c>
      <c r="P565" s="13">
        <v>14</v>
      </c>
      <c r="Q565" s="13">
        <v>16803900</v>
      </c>
      <c r="R565" s="13">
        <v>19</v>
      </c>
      <c r="S565" s="13">
        <v>23983000</v>
      </c>
      <c r="T565" s="9">
        <f t="shared" si="67"/>
        <v>2196</v>
      </c>
      <c r="U565" s="9">
        <f t="shared" si="68"/>
        <v>373195160</v>
      </c>
      <c r="V565" s="10">
        <f t="shared" si="69"/>
        <v>0.7499887190391216</v>
      </c>
      <c r="W565" s="11">
        <f t="shared" si="64"/>
        <v>1909</v>
      </c>
      <c r="X565" s="11">
        <f t="shared" si="65"/>
        <v>303875160</v>
      </c>
      <c r="Y565" s="11">
        <f t="shared" si="66"/>
        <v>146617.16081718178</v>
      </c>
      <c r="Z565" s="12">
        <f t="shared" si="70"/>
        <v>0.06426396312320878</v>
      </c>
      <c r="AA565" s="11">
        <v>145479.41238195173</v>
      </c>
      <c r="AB565" s="18">
        <f t="shared" si="71"/>
        <v>0.007820683467176298</v>
      </c>
      <c r="AC565" s="11">
        <v>140885.47556489753</v>
      </c>
    </row>
    <row r="566" spans="1:29" ht="12.75">
      <c r="A566" s="4" t="s">
        <v>1144</v>
      </c>
      <c r="B566" s="4" t="s">
        <v>197</v>
      </c>
      <c r="C566" s="3" t="s">
        <v>1108</v>
      </c>
      <c r="D566" s="13">
        <v>314</v>
      </c>
      <c r="E566" s="13">
        <v>14628800</v>
      </c>
      <c r="F566" s="13">
        <v>2231</v>
      </c>
      <c r="G566" s="13">
        <v>536884999</v>
      </c>
      <c r="H566" s="13">
        <v>97</v>
      </c>
      <c r="I566" s="13">
        <v>22414900</v>
      </c>
      <c r="J566" s="13">
        <v>201</v>
      </c>
      <c r="K566" s="13">
        <v>2476950</v>
      </c>
      <c r="L566" s="13">
        <v>101</v>
      </c>
      <c r="M566" s="13">
        <v>70227800</v>
      </c>
      <c r="N566" s="13">
        <v>92</v>
      </c>
      <c r="O566" s="13">
        <v>64846300</v>
      </c>
      <c r="P566" s="13">
        <v>6</v>
      </c>
      <c r="Q566" s="13">
        <v>3501200</v>
      </c>
      <c r="R566" s="13">
        <v>3</v>
      </c>
      <c r="S566" s="13">
        <v>1880300</v>
      </c>
      <c r="T566" s="9">
        <f t="shared" si="67"/>
        <v>2944</v>
      </c>
      <c r="U566" s="9">
        <f t="shared" si="68"/>
        <v>646633449</v>
      </c>
      <c r="V566" s="10">
        <f t="shared" si="69"/>
        <v>0.864941180919331</v>
      </c>
      <c r="W566" s="11">
        <f t="shared" si="64"/>
        <v>2328</v>
      </c>
      <c r="X566" s="11">
        <f t="shared" si="65"/>
        <v>561180199</v>
      </c>
      <c r="Y566" s="11">
        <f t="shared" si="66"/>
        <v>240249.09750859108</v>
      </c>
      <c r="Z566" s="12">
        <f t="shared" si="70"/>
        <v>0.002907829780392322</v>
      </c>
      <c r="AA566" s="11">
        <v>236808.96876394466</v>
      </c>
      <c r="AB566" s="18">
        <f t="shared" si="71"/>
        <v>0.014527020503499565</v>
      </c>
      <c r="AC566" s="11">
        <v>213816.4783377542</v>
      </c>
    </row>
    <row r="567" spans="1:29" ht="12.75">
      <c r="A567" s="4" t="s">
        <v>1145</v>
      </c>
      <c r="B567" s="4" t="s">
        <v>1146</v>
      </c>
      <c r="C567" s="3" t="s">
        <v>1108</v>
      </c>
      <c r="D567" s="13">
        <v>235</v>
      </c>
      <c r="E567" s="13">
        <v>17134177</v>
      </c>
      <c r="F567" s="13">
        <v>1520</v>
      </c>
      <c r="G567" s="13">
        <v>394545500</v>
      </c>
      <c r="H567" s="13">
        <v>134</v>
      </c>
      <c r="I567" s="13">
        <v>35733750</v>
      </c>
      <c r="J567" s="13">
        <v>319</v>
      </c>
      <c r="K567" s="13">
        <v>3539605</v>
      </c>
      <c r="L567" s="13">
        <v>99</v>
      </c>
      <c r="M567" s="13">
        <v>167112050</v>
      </c>
      <c r="N567" s="13">
        <v>83</v>
      </c>
      <c r="O567" s="13">
        <v>41477700</v>
      </c>
      <c r="P567" s="13">
        <v>10</v>
      </c>
      <c r="Q567" s="13">
        <v>119562250</v>
      </c>
      <c r="R567" s="13">
        <v>6</v>
      </c>
      <c r="S567" s="13">
        <v>6072100</v>
      </c>
      <c r="T567" s="9">
        <f t="shared" si="67"/>
        <v>2307</v>
      </c>
      <c r="U567" s="9">
        <f t="shared" si="68"/>
        <v>618065082</v>
      </c>
      <c r="V567" s="10">
        <f t="shared" si="69"/>
        <v>0.6961714268142396</v>
      </c>
      <c r="W567" s="11">
        <f t="shared" si="64"/>
        <v>1654</v>
      </c>
      <c r="X567" s="11">
        <f t="shared" si="65"/>
        <v>436351350</v>
      </c>
      <c r="Y567" s="11">
        <f t="shared" si="66"/>
        <v>260144.6493349456</v>
      </c>
      <c r="Z567" s="12">
        <f t="shared" si="70"/>
        <v>0.00982436991967134</v>
      </c>
      <c r="AA567" s="11">
        <v>260258.54647535871</v>
      </c>
      <c r="AB567" s="18">
        <f t="shared" si="71"/>
        <v>-0.0004376307404909719</v>
      </c>
      <c r="AC567" s="11">
        <v>217950.0143678161</v>
      </c>
    </row>
    <row r="568" spans="4:29" ht="12.75">
      <c r="D568" s="9">
        <f aca="true" t="shared" si="72" ref="D568:T568">SUM(D2:D567)</f>
        <v>244640</v>
      </c>
      <c r="E568" s="9">
        <f t="shared" si="72"/>
        <v>16932044545</v>
      </c>
      <c r="F568" s="9">
        <f t="shared" si="72"/>
        <v>2456416</v>
      </c>
      <c r="G568" s="9">
        <f t="shared" si="72"/>
        <v>562275165848</v>
      </c>
      <c r="H568" s="9">
        <f t="shared" si="72"/>
        <v>18818</v>
      </c>
      <c r="I568" s="9">
        <f t="shared" si="72"/>
        <v>6281418602</v>
      </c>
      <c r="J568" s="9">
        <f t="shared" si="72"/>
        <v>37960</v>
      </c>
      <c r="K568" s="9">
        <f t="shared" si="72"/>
        <v>421843177</v>
      </c>
      <c r="L568" s="9">
        <f t="shared" si="72"/>
        <v>158116</v>
      </c>
      <c r="M568" s="9">
        <f t="shared" si="72"/>
        <v>157309042007</v>
      </c>
      <c r="N568" s="9">
        <f t="shared" si="72"/>
        <v>124194</v>
      </c>
      <c r="O568" s="9">
        <f t="shared" si="72"/>
        <v>105705810738</v>
      </c>
      <c r="P568" s="9">
        <f t="shared" si="72"/>
        <v>17280</v>
      </c>
      <c r="Q568" s="9">
        <f t="shared" si="72"/>
        <v>31715176927</v>
      </c>
      <c r="R568" s="9">
        <f t="shared" si="72"/>
        <v>16642</v>
      </c>
      <c r="S568" s="9">
        <f t="shared" si="72"/>
        <v>19888054342</v>
      </c>
      <c r="T568" s="9">
        <f t="shared" si="72"/>
        <v>2915950</v>
      </c>
      <c r="U568" s="9">
        <f>SUM(U2:U567)</f>
        <v>743219514179</v>
      </c>
      <c r="V568" s="10">
        <f t="shared" si="69"/>
        <v>0.764991464302519</v>
      </c>
      <c r="W568" s="11">
        <f t="shared" si="64"/>
        <v>2475234</v>
      </c>
      <c r="X568" s="11">
        <f t="shared" si="65"/>
        <v>588444638792</v>
      </c>
      <c r="Y568" s="11">
        <f t="shared" si="66"/>
        <v>229698.1151883014</v>
      </c>
      <c r="AA568" s="11">
        <v>205662.32795592898</v>
      </c>
      <c r="AB568" s="18">
        <f t="shared" si="71"/>
        <v>0.11687015055826365</v>
      </c>
      <c r="AC568" s="11">
        <v>182462.81466900697</v>
      </c>
    </row>
    <row r="569" spans="4:20" ht="12.75"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</row>
    <row r="570" spans="4:25" ht="12.75">
      <c r="D570" s="9">
        <v>246841</v>
      </c>
      <c r="E570" s="9">
        <v>14737145657</v>
      </c>
      <c r="F570" s="9">
        <v>2430373</v>
      </c>
      <c r="G570" s="9">
        <v>498194325841</v>
      </c>
      <c r="H570" s="9">
        <v>18764</v>
      </c>
      <c r="I570" s="9">
        <v>5500891062</v>
      </c>
      <c r="J570" s="9">
        <v>38227</v>
      </c>
      <c r="K570" s="9">
        <v>416024247</v>
      </c>
      <c r="L570" s="9">
        <v>157520</v>
      </c>
      <c r="M570" s="9">
        <v>147369220352</v>
      </c>
      <c r="N570" s="9">
        <v>123448</v>
      </c>
      <c r="O570" s="9">
        <v>98452962834</v>
      </c>
      <c r="P570" s="9">
        <v>17300</v>
      </c>
      <c r="Q570" s="9">
        <v>30392964762</v>
      </c>
      <c r="R570" s="9">
        <v>16772</v>
      </c>
      <c r="S570" s="9">
        <v>18523292756</v>
      </c>
      <c r="T570" s="9"/>
      <c r="U570" s="9">
        <v>666217607159</v>
      </c>
      <c r="V570" s="16"/>
      <c r="W570" s="16">
        <v>2468600</v>
      </c>
      <c r="X570" s="16">
        <v>522218509659</v>
      </c>
      <c r="Y570" s="11">
        <v>201981.02166734182</v>
      </c>
    </row>
    <row r="571" spans="4:20" ht="12.75">
      <c r="D571" s="14"/>
      <c r="E571" s="17">
        <f>(E568-E570)/E570</f>
        <v>0.1489364995831092</v>
      </c>
      <c r="F571" s="14"/>
      <c r="G571" s="17">
        <f>(G568-G570)/G570</f>
        <v>0.12862619400336478</v>
      </c>
      <c r="H571" s="14"/>
      <c r="I571" s="17">
        <f>(I568-I570)/I570</f>
        <v>0.14189111022246237</v>
      </c>
      <c r="J571" s="14"/>
      <c r="K571" s="17">
        <f>(K568-K570)/K570</f>
        <v>0.013986997253071166</v>
      </c>
      <c r="L571" s="14"/>
      <c r="M571" s="17">
        <f>(M568-M570)/M570</f>
        <v>0.06744842397386751</v>
      </c>
      <c r="N571" s="14"/>
      <c r="O571" s="17">
        <f>(O568-O570)/O570</f>
        <v>0.07366815274243106</v>
      </c>
      <c r="P571" s="14"/>
      <c r="Q571" s="17">
        <f>(Q568-Q570)/Q570</f>
        <v>0.043503888987268126</v>
      </c>
      <c r="R571" s="14"/>
      <c r="S571" s="17">
        <f>(S568-S570)/S570</f>
        <v>0.07367813077175121</v>
      </c>
      <c r="T571" s="17"/>
    </row>
    <row r="572" spans="4:20" ht="12.75"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</row>
    <row r="573" spans="4:20" ht="12.75"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</row>
    <row r="574" spans="2:25" ht="12.75">
      <c r="B574" t="s">
        <v>1159</v>
      </c>
      <c r="C574" s="19" t="s">
        <v>21</v>
      </c>
      <c r="D574" s="21">
        <f aca="true" t="shared" si="73" ref="D574:D590">SUMIF($C$2:$C$567,$C574,D$2:D$567)</f>
        <v>29590</v>
      </c>
      <c r="E574" s="21">
        <f aca="true" t="shared" si="74" ref="E574:U589">SUMIF($C$2:$C$567,$C574,E$2:E$567)</f>
        <v>1215184800</v>
      </c>
      <c r="F574" s="21">
        <f t="shared" si="74"/>
        <v>98344</v>
      </c>
      <c r="G574" s="21">
        <f t="shared" si="74"/>
        <v>20440772600</v>
      </c>
      <c r="H574" s="21">
        <f t="shared" si="74"/>
        <v>663</v>
      </c>
      <c r="I574" s="21">
        <f t="shared" si="74"/>
        <v>80533200</v>
      </c>
      <c r="J574" s="21">
        <f t="shared" si="74"/>
        <v>1656</v>
      </c>
      <c r="K574" s="21">
        <f t="shared" si="74"/>
        <v>18092800</v>
      </c>
      <c r="L574" s="21">
        <f t="shared" si="74"/>
        <v>6274</v>
      </c>
      <c r="M574" s="21">
        <f t="shared" si="74"/>
        <v>8990096700</v>
      </c>
      <c r="N574" s="21">
        <f t="shared" si="74"/>
        <v>5712</v>
      </c>
      <c r="O574" s="21">
        <f t="shared" si="74"/>
        <v>8563318200</v>
      </c>
      <c r="P574" s="21">
        <f t="shared" si="74"/>
        <v>191</v>
      </c>
      <c r="Q574" s="21">
        <f t="shared" si="74"/>
        <v>136631100</v>
      </c>
      <c r="R574" s="21">
        <f t="shared" si="74"/>
        <v>371</v>
      </c>
      <c r="S574" s="21">
        <f t="shared" si="74"/>
        <v>290147400</v>
      </c>
      <c r="T574" s="21"/>
      <c r="U574" s="21">
        <f t="shared" si="74"/>
        <v>30744680100</v>
      </c>
      <c r="W574" s="21">
        <f aca="true" t="shared" si="75" ref="W574:X594">SUMIF($C$2:$C$567,$C574,W$2:W$567)</f>
        <v>99007</v>
      </c>
      <c r="X574" s="21">
        <f t="shared" si="75"/>
        <v>20811453200</v>
      </c>
      <c r="Y574" s="11">
        <f aca="true" t="shared" si="76" ref="Y574:Y594">(G574+I574)/W574</f>
        <v>207271.2616279657</v>
      </c>
    </row>
    <row r="575" spans="3:25" ht="12.75">
      <c r="C575" s="19" t="s">
        <v>67</v>
      </c>
      <c r="D575" s="21">
        <f t="shared" si="73"/>
        <v>6667</v>
      </c>
      <c r="E575" s="21">
        <f t="shared" si="74"/>
        <v>1813836930</v>
      </c>
      <c r="F575" s="21">
        <f t="shared" si="74"/>
        <v>245870</v>
      </c>
      <c r="G575" s="21">
        <f t="shared" si="74"/>
        <v>93573020891</v>
      </c>
      <c r="H575" s="21">
        <f t="shared" si="74"/>
        <v>53</v>
      </c>
      <c r="I575" s="21">
        <f t="shared" si="74"/>
        <v>37749400</v>
      </c>
      <c r="J575" s="21">
        <f t="shared" si="74"/>
        <v>83</v>
      </c>
      <c r="K575" s="21">
        <f t="shared" si="74"/>
        <v>881900</v>
      </c>
      <c r="L575" s="21">
        <f t="shared" si="74"/>
        <v>15834</v>
      </c>
      <c r="M575" s="21">
        <f t="shared" si="74"/>
        <v>26239092451</v>
      </c>
      <c r="N575" s="21">
        <f t="shared" si="74"/>
        <v>11368</v>
      </c>
      <c r="O575" s="21">
        <f t="shared" si="74"/>
        <v>16353924031</v>
      </c>
      <c r="P575" s="21">
        <f t="shared" si="74"/>
        <v>2800</v>
      </c>
      <c r="Q575" s="21">
        <f t="shared" si="74"/>
        <v>5565806400</v>
      </c>
      <c r="R575" s="21">
        <f t="shared" si="74"/>
        <v>1666</v>
      </c>
      <c r="S575" s="21">
        <f t="shared" si="74"/>
        <v>4319362020</v>
      </c>
      <c r="T575" s="21"/>
      <c r="U575" s="21">
        <f t="shared" si="74"/>
        <v>121664581572</v>
      </c>
      <c r="W575" s="21">
        <f t="shared" si="75"/>
        <v>245923</v>
      </c>
      <c r="X575" s="21">
        <f t="shared" si="75"/>
        <v>97930132311</v>
      </c>
      <c r="Y575" s="11">
        <f t="shared" si="76"/>
        <v>380650.733323032</v>
      </c>
    </row>
    <row r="576" spans="3:25" ht="12.75">
      <c r="C576" s="19" t="s">
        <v>208</v>
      </c>
      <c r="D576" s="21">
        <f t="shared" si="73"/>
        <v>15639</v>
      </c>
      <c r="E576" s="21">
        <f t="shared" si="74"/>
        <v>503507056</v>
      </c>
      <c r="F576" s="21">
        <f t="shared" si="74"/>
        <v>140420</v>
      </c>
      <c r="G576" s="21">
        <f t="shared" si="74"/>
        <v>21773186906</v>
      </c>
      <c r="H576" s="21">
        <f t="shared" si="74"/>
        <v>1460</v>
      </c>
      <c r="I576" s="21">
        <f t="shared" si="74"/>
        <v>317794887</v>
      </c>
      <c r="J576" s="21">
        <f t="shared" si="74"/>
        <v>3094</v>
      </c>
      <c r="K576" s="21">
        <f t="shared" si="74"/>
        <v>46775146</v>
      </c>
      <c r="L576" s="21">
        <f t="shared" si="74"/>
        <v>6039</v>
      </c>
      <c r="M576" s="21">
        <f t="shared" si="74"/>
        <v>5574211855</v>
      </c>
      <c r="N576" s="21">
        <f t="shared" si="74"/>
        <v>5102</v>
      </c>
      <c r="O576" s="21">
        <f t="shared" si="74"/>
        <v>3903007775</v>
      </c>
      <c r="P576" s="21">
        <f t="shared" si="74"/>
        <v>595</v>
      </c>
      <c r="Q576" s="21">
        <f t="shared" si="74"/>
        <v>831024730</v>
      </c>
      <c r="R576" s="21">
        <f t="shared" si="74"/>
        <v>342</v>
      </c>
      <c r="S576" s="21">
        <f t="shared" si="74"/>
        <v>840179350</v>
      </c>
      <c r="T576" s="21"/>
      <c r="U576" s="21">
        <f t="shared" si="74"/>
        <v>28215475850</v>
      </c>
      <c r="W576" s="21">
        <f t="shared" si="75"/>
        <v>141880</v>
      </c>
      <c r="X576" s="21">
        <f t="shared" si="75"/>
        <v>22931161143</v>
      </c>
      <c r="Y576" s="11">
        <f t="shared" si="76"/>
        <v>155701.87336481534</v>
      </c>
    </row>
    <row r="577" spans="3:25" ht="12.75">
      <c r="C577" s="19" t="s">
        <v>288</v>
      </c>
      <c r="D577" s="21">
        <f t="shared" si="73"/>
        <v>14272</v>
      </c>
      <c r="E577" s="21">
        <f t="shared" si="74"/>
        <v>419928322</v>
      </c>
      <c r="F577" s="21">
        <f t="shared" si="74"/>
        <v>154613</v>
      </c>
      <c r="G577" s="21">
        <f t="shared" si="74"/>
        <v>17443281376</v>
      </c>
      <c r="H577" s="21">
        <f t="shared" si="74"/>
        <v>335</v>
      </c>
      <c r="I577" s="21">
        <f t="shared" si="74"/>
        <v>41857020</v>
      </c>
      <c r="J577" s="21">
        <f t="shared" si="74"/>
        <v>856</v>
      </c>
      <c r="K577" s="21">
        <f t="shared" si="74"/>
        <v>6864100</v>
      </c>
      <c r="L577" s="21">
        <f t="shared" si="74"/>
        <v>9158</v>
      </c>
      <c r="M577" s="21">
        <f t="shared" si="74"/>
        <v>4919540995</v>
      </c>
      <c r="N577" s="21">
        <f t="shared" si="74"/>
        <v>7909</v>
      </c>
      <c r="O577" s="21">
        <f t="shared" si="74"/>
        <v>3661284161</v>
      </c>
      <c r="P577" s="21">
        <f t="shared" si="74"/>
        <v>677</v>
      </c>
      <c r="Q577" s="21">
        <f t="shared" si="74"/>
        <v>535948240</v>
      </c>
      <c r="R577" s="21">
        <f t="shared" si="74"/>
        <v>572</v>
      </c>
      <c r="S577" s="21">
        <f t="shared" si="74"/>
        <v>722308594</v>
      </c>
      <c r="T577" s="21"/>
      <c r="U577" s="21">
        <f t="shared" si="74"/>
        <v>22831471813</v>
      </c>
      <c r="W577" s="21">
        <f t="shared" si="75"/>
        <v>154948</v>
      </c>
      <c r="X577" s="21">
        <f t="shared" si="75"/>
        <v>18207446990</v>
      </c>
      <c r="Y577" s="11">
        <f t="shared" si="76"/>
        <v>112845.20223558872</v>
      </c>
    </row>
    <row r="578" spans="3:25" ht="12.75">
      <c r="C578" s="19" t="s">
        <v>362</v>
      </c>
      <c r="D578" s="21">
        <f t="shared" si="73"/>
        <v>10662</v>
      </c>
      <c r="E578" s="21">
        <f t="shared" si="74"/>
        <v>1577024750</v>
      </c>
      <c r="F578" s="21">
        <f t="shared" si="74"/>
        <v>80905</v>
      </c>
      <c r="G578" s="21">
        <f t="shared" si="74"/>
        <v>33969727800</v>
      </c>
      <c r="H578" s="21">
        <f t="shared" si="74"/>
        <v>204</v>
      </c>
      <c r="I578" s="21">
        <f t="shared" si="74"/>
        <v>39205100</v>
      </c>
      <c r="J578" s="21">
        <f t="shared" si="74"/>
        <v>498</v>
      </c>
      <c r="K578" s="21">
        <f t="shared" si="74"/>
        <v>3994600</v>
      </c>
      <c r="L578" s="21">
        <f t="shared" si="74"/>
        <v>4351</v>
      </c>
      <c r="M578" s="21">
        <f t="shared" si="74"/>
        <v>3559717900</v>
      </c>
      <c r="N578" s="21">
        <f t="shared" si="74"/>
        <v>3737</v>
      </c>
      <c r="O578" s="21">
        <f t="shared" si="74"/>
        <v>3072021000</v>
      </c>
      <c r="P578" s="21">
        <f t="shared" si="74"/>
        <v>20</v>
      </c>
      <c r="Q578" s="21">
        <f t="shared" si="74"/>
        <v>36523100</v>
      </c>
      <c r="R578" s="21">
        <f t="shared" si="74"/>
        <v>594</v>
      </c>
      <c r="S578" s="21">
        <f t="shared" si="74"/>
        <v>451173800</v>
      </c>
      <c r="T578" s="21"/>
      <c r="U578" s="21">
        <f t="shared" si="74"/>
        <v>39149670150</v>
      </c>
      <c r="W578" s="21">
        <f t="shared" si="75"/>
        <v>81109</v>
      </c>
      <c r="X578" s="21">
        <f t="shared" si="75"/>
        <v>34460106700</v>
      </c>
      <c r="Y578" s="11">
        <f t="shared" si="76"/>
        <v>419299.1271005684</v>
      </c>
    </row>
    <row r="579" spans="3:25" ht="12.75">
      <c r="C579" s="19" t="s">
        <v>394</v>
      </c>
      <c r="D579" s="21">
        <f t="shared" si="73"/>
        <v>11797</v>
      </c>
      <c r="E579" s="21">
        <f t="shared" si="74"/>
        <v>160153175</v>
      </c>
      <c r="F579" s="21">
        <f t="shared" si="74"/>
        <v>39711</v>
      </c>
      <c r="G579" s="21">
        <f t="shared" si="74"/>
        <v>3689603700</v>
      </c>
      <c r="H579" s="21">
        <f t="shared" si="74"/>
        <v>1537</v>
      </c>
      <c r="I579" s="21">
        <f t="shared" si="74"/>
        <v>181894300</v>
      </c>
      <c r="J579" s="21">
        <f t="shared" si="74"/>
        <v>3019</v>
      </c>
      <c r="K579" s="21">
        <f t="shared" si="74"/>
        <v>36017500</v>
      </c>
      <c r="L579" s="21">
        <f t="shared" si="74"/>
        <v>3144</v>
      </c>
      <c r="M579" s="21">
        <f t="shared" si="74"/>
        <v>1141367150</v>
      </c>
      <c r="N579" s="21">
        <f t="shared" si="74"/>
        <v>2648</v>
      </c>
      <c r="O579" s="21">
        <f t="shared" si="74"/>
        <v>720005050</v>
      </c>
      <c r="P579" s="21">
        <f t="shared" si="74"/>
        <v>326</v>
      </c>
      <c r="Q579" s="21">
        <f t="shared" si="74"/>
        <v>298411600</v>
      </c>
      <c r="R579" s="21">
        <f t="shared" si="74"/>
        <v>170</v>
      </c>
      <c r="S579" s="21">
        <f t="shared" si="74"/>
        <v>122950500</v>
      </c>
      <c r="T579" s="21"/>
      <c r="U579" s="21">
        <f t="shared" si="74"/>
        <v>5209035825</v>
      </c>
      <c r="W579" s="21">
        <f t="shared" si="75"/>
        <v>41248</v>
      </c>
      <c r="X579" s="21">
        <f t="shared" si="75"/>
        <v>3994448500</v>
      </c>
      <c r="Y579" s="11">
        <f t="shared" si="76"/>
        <v>93859.04771140419</v>
      </c>
    </row>
    <row r="580" spans="3:25" ht="12.75">
      <c r="C580" s="20" t="s">
        <v>423</v>
      </c>
      <c r="D580" s="21">
        <f t="shared" si="73"/>
        <v>9100</v>
      </c>
      <c r="E580" s="21">
        <f t="shared" si="74"/>
        <v>721357436</v>
      </c>
      <c r="F580" s="21">
        <f t="shared" si="74"/>
        <v>149720</v>
      </c>
      <c r="G580" s="21">
        <f t="shared" si="74"/>
        <v>27678615581</v>
      </c>
      <c r="H580" s="21">
        <f t="shared" si="74"/>
        <v>5</v>
      </c>
      <c r="I580" s="21">
        <f t="shared" si="74"/>
        <v>923900</v>
      </c>
      <c r="J580" s="21">
        <f t="shared" si="74"/>
        <v>17</v>
      </c>
      <c r="K580" s="21">
        <f t="shared" si="74"/>
        <v>143900</v>
      </c>
      <c r="L580" s="21">
        <f t="shared" si="74"/>
        <v>16806</v>
      </c>
      <c r="M580" s="21">
        <f t="shared" si="74"/>
        <v>11729996700</v>
      </c>
      <c r="N580" s="21">
        <f t="shared" si="74"/>
        <v>12121</v>
      </c>
      <c r="O580" s="21">
        <f t="shared" si="74"/>
        <v>7903933400</v>
      </c>
      <c r="P580" s="21">
        <f t="shared" si="74"/>
        <v>2011</v>
      </c>
      <c r="Q580" s="21">
        <f t="shared" si="74"/>
        <v>2025569900</v>
      </c>
      <c r="R580" s="21">
        <f t="shared" si="74"/>
        <v>2674</v>
      </c>
      <c r="S580" s="21">
        <f t="shared" si="74"/>
        <v>1800493400</v>
      </c>
      <c r="T580" s="21"/>
      <c r="U580" s="21">
        <f t="shared" si="74"/>
        <v>40131037517</v>
      </c>
      <c r="W580" s="21">
        <f t="shared" si="75"/>
        <v>149725</v>
      </c>
      <c r="X580" s="21">
        <f t="shared" si="75"/>
        <v>29480032881</v>
      </c>
      <c r="Y580" s="11">
        <f t="shared" si="76"/>
        <v>184869.19005510103</v>
      </c>
    </row>
    <row r="581" spans="3:25" ht="12.75">
      <c r="C581" s="19" t="s">
        <v>467</v>
      </c>
      <c r="D581" s="21">
        <f t="shared" si="73"/>
        <v>12588</v>
      </c>
      <c r="E581" s="21">
        <f t="shared" si="74"/>
        <v>361252250</v>
      </c>
      <c r="F581" s="21">
        <f t="shared" si="74"/>
        <v>86747</v>
      </c>
      <c r="G581" s="21">
        <f t="shared" si="74"/>
        <v>10374833550</v>
      </c>
      <c r="H581" s="21">
        <f t="shared" si="74"/>
        <v>1308</v>
      </c>
      <c r="I581" s="21">
        <f t="shared" si="74"/>
        <v>176548800</v>
      </c>
      <c r="J581" s="21">
        <f t="shared" si="74"/>
        <v>3081</v>
      </c>
      <c r="K581" s="21">
        <f t="shared" si="74"/>
        <v>33227300</v>
      </c>
      <c r="L581" s="21">
        <f t="shared" si="74"/>
        <v>4354</v>
      </c>
      <c r="M581" s="21">
        <f t="shared" si="74"/>
        <v>3324999436</v>
      </c>
      <c r="N581" s="21">
        <f t="shared" si="74"/>
        <v>3976</v>
      </c>
      <c r="O581" s="21">
        <f t="shared" si="74"/>
        <v>2290588920</v>
      </c>
      <c r="P581" s="21">
        <f t="shared" si="74"/>
        <v>185</v>
      </c>
      <c r="Q581" s="21">
        <f t="shared" si="74"/>
        <v>795073816</v>
      </c>
      <c r="R581" s="21">
        <f t="shared" si="74"/>
        <v>193</v>
      </c>
      <c r="S581" s="21">
        <f t="shared" si="74"/>
        <v>239336700</v>
      </c>
      <c r="T581" s="21"/>
      <c r="U581" s="21">
        <f t="shared" si="74"/>
        <v>14270861336</v>
      </c>
      <c r="W581" s="21">
        <f t="shared" si="75"/>
        <v>88055</v>
      </c>
      <c r="X581" s="21">
        <f t="shared" si="75"/>
        <v>10790719050</v>
      </c>
      <c r="Y581" s="11">
        <f t="shared" si="76"/>
        <v>119827.18017148373</v>
      </c>
    </row>
    <row r="582" spans="3:25" ht="12.75">
      <c r="C582" s="19" t="s">
        <v>514</v>
      </c>
      <c r="D582" s="21">
        <f t="shared" si="73"/>
        <v>8584</v>
      </c>
      <c r="E582" s="21">
        <f t="shared" si="74"/>
        <v>813368404</v>
      </c>
      <c r="F582" s="21">
        <f t="shared" si="74"/>
        <v>92362</v>
      </c>
      <c r="G582" s="21">
        <f t="shared" si="74"/>
        <v>11241440342</v>
      </c>
      <c r="H582" s="21">
        <f t="shared" si="74"/>
        <v>0</v>
      </c>
      <c r="I582" s="21">
        <f t="shared" si="74"/>
        <v>0</v>
      </c>
      <c r="J582" s="21">
        <f t="shared" si="74"/>
        <v>0</v>
      </c>
      <c r="K582" s="21">
        <f t="shared" si="74"/>
        <v>0</v>
      </c>
      <c r="L582" s="21">
        <f t="shared" si="74"/>
        <v>15745</v>
      </c>
      <c r="M582" s="21">
        <f t="shared" si="74"/>
        <v>9092683443</v>
      </c>
      <c r="N582" s="21">
        <f t="shared" si="74"/>
        <v>9678</v>
      </c>
      <c r="O582" s="21">
        <f t="shared" si="74"/>
        <v>4805199482</v>
      </c>
      <c r="P582" s="21">
        <f t="shared" si="74"/>
        <v>1929</v>
      </c>
      <c r="Q582" s="21">
        <f t="shared" si="74"/>
        <v>2629045661</v>
      </c>
      <c r="R582" s="21">
        <f t="shared" si="74"/>
        <v>4138</v>
      </c>
      <c r="S582" s="21">
        <f t="shared" si="74"/>
        <v>1658438300</v>
      </c>
      <c r="T582" s="21"/>
      <c r="U582" s="21">
        <f t="shared" si="74"/>
        <v>21147492189</v>
      </c>
      <c r="W582" s="21">
        <f t="shared" si="75"/>
        <v>92362</v>
      </c>
      <c r="X582" s="21">
        <f t="shared" si="75"/>
        <v>12899878642</v>
      </c>
      <c r="Y582" s="11">
        <f t="shared" si="76"/>
        <v>121710.6639310539</v>
      </c>
    </row>
    <row r="583" spans="3:25" ht="12.75">
      <c r="C583" s="19" t="s">
        <v>537</v>
      </c>
      <c r="D583" s="21">
        <f t="shared" si="73"/>
        <v>4252</v>
      </c>
      <c r="E583" s="21">
        <f t="shared" si="74"/>
        <v>354801618</v>
      </c>
      <c r="F583" s="21">
        <f t="shared" si="74"/>
        <v>40870</v>
      </c>
      <c r="G583" s="21">
        <f t="shared" si="74"/>
        <v>14079232085</v>
      </c>
      <c r="H583" s="21">
        <f t="shared" si="74"/>
        <v>3238</v>
      </c>
      <c r="I583" s="21">
        <f t="shared" si="74"/>
        <v>1450526700</v>
      </c>
      <c r="J583" s="21">
        <f t="shared" si="74"/>
        <v>5361</v>
      </c>
      <c r="K583" s="21">
        <f t="shared" si="74"/>
        <v>60684478</v>
      </c>
      <c r="L583" s="21">
        <f t="shared" si="74"/>
        <v>2343</v>
      </c>
      <c r="M583" s="21">
        <f t="shared" si="74"/>
        <v>2482854114</v>
      </c>
      <c r="N583" s="21">
        <f t="shared" si="74"/>
        <v>2067</v>
      </c>
      <c r="O583" s="21">
        <f t="shared" si="74"/>
        <v>1981710304</v>
      </c>
      <c r="P583" s="21">
        <f t="shared" si="74"/>
        <v>157</v>
      </c>
      <c r="Q583" s="21">
        <f t="shared" si="74"/>
        <v>378382010</v>
      </c>
      <c r="R583" s="21">
        <f t="shared" si="74"/>
        <v>119</v>
      </c>
      <c r="S583" s="21">
        <f t="shared" si="74"/>
        <v>122761800</v>
      </c>
      <c r="T583" s="21"/>
      <c r="U583" s="21">
        <f t="shared" si="74"/>
        <v>18428098995</v>
      </c>
      <c r="W583" s="21">
        <f t="shared" si="75"/>
        <v>44108</v>
      </c>
      <c r="X583" s="21">
        <f t="shared" si="75"/>
        <v>15652520585</v>
      </c>
      <c r="Y583" s="11">
        <f t="shared" si="76"/>
        <v>352084.85501496325</v>
      </c>
    </row>
    <row r="584" spans="3:25" ht="12.75">
      <c r="C584" s="19" t="s">
        <v>589</v>
      </c>
      <c r="D584" s="21">
        <f t="shared" si="73"/>
        <v>7054</v>
      </c>
      <c r="E584" s="21">
        <f t="shared" si="74"/>
        <v>583487869</v>
      </c>
      <c r="F584" s="21">
        <f t="shared" si="74"/>
        <v>104387</v>
      </c>
      <c r="G584" s="21">
        <f t="shared" si="74"/>
        <v>20904615560</v>
      </c>
      <c r="H584" s="21">
        <f t="shared" si="74"/>
        <v>592</v>
      </c>
      <c r="I584" s="21">
        <f t="shared" si="74"/>
        <v>374269800</v>
      </c>
      <c r="J584" s="21">
        <f t="shared" si="74"/>
        <v>1229</v>
      </c>
      <c r="K584" s="21">
        <f t="shared" si="74"/>
        <v>14798915</v>
      </c>
      <c r="L584" s="21">
        <f t="shared" si="74"/>
        <v>6566</v>
      </c>
      <c r="M584" s="21">
        <f t="shared" si="74"/>
        <v>7298413262</v>
      </c>
      <c r="N584" s="21">
        <f t="shared" si="74"/>
        <v>5918</v>
      </c>
      <c r="O584" s="21">
        <f t="shared" si="74"/>
        <v>5707937962</v>
      </c>
      <c r="P584" s="21">
        <f t="shared" si="74"/>
        <v>295</v>
      </c>
      <c r="Q584" s="21">
        <f t="shared" si="74"/>
        <v>874231100</v>
      </c>
      <c r="R584" s="21">
        <f t="shared" si="74"/>
        <v>353</v>
      </c>
      <c r="S584" s="21">
        <f t="shared" si="74"/>
        <v>716244200</v>
      </c>
      <c r="T584" s="21"/>
      <c r="U584" s="21">
        <f t="shared" si="74"/>
        <v>29175585406</v>
      </c>
      <c r="W584" s="21">
        <f t="shared" si="75"/>
        <v>104979</v>
      </c>
      <c r="X584" s="21">
        <f t="shared" si="75"/>
        <v>21995129560</v>
      </c>
      <c r="Y584" s="11">
        <f t="shared" si="76"/>
        <v>202696.5903656922</v>
      </c>
    </row>
    <row r="585" spans="3:25" ht="12.75">
      <c r="C585" s="19" t="s">
        <v>612</v>
      </c>
      <c r="D585" s="21">
        <f t="shared" si="73"/>
        <v>14741</v>
      </c>
      <c r="E585" s="21">
        <f t="shared" si="74"/>
        <v>1250954652</v>
      </c>
      <c r="F585" s="21">
        <f t="shared" si="74"/>
        <v>203688</v>
      </c>
      <c r="G585" s="21">
        <f t="shared" si="74"/>
        <v>30153650965</v>
      </c>
      <c r="H585" s="21">
        <f t="shared" si="74"/>
        <v>408</v>
      </c>
      <c r="I585" s="21">
        <f t="shared" si="74"/>
        <v>87791500</v>
      </c>
      <c r="J585" s="21">
        <f t="shared" si="74"/>
        <v>1047</v>
      </c>
      <c r="K585" s="21">
        <f t="shared" si="74"/>
        <v>17296800</v>
      </c>
      <c r="L585" s="21">
        <f t="shared" si="74"/>
        <v>11170</v>
      </c>
      <c r="M585" s="21">
        <f t="shared" si="74"/>
        <v>14935225575</v>
      </c>
      <c r="N585" s="21">
        <f t="shared" si="74"/>
        <v>8144</v>
      </c>
      <c r="O585" s="21">
        <f t="shared" si="74"/>
        <v>6777136700</v>
      </c>
      <c r="P585" s="21">
        <f t="shared" si="74"/>
        <v>2134</v>
      </c>
      <c r="Q585" s="21">
        <f t="shared" si="74"/>
        <v>5796772275</v>
      </c>
      <c r="R585" s="21">
        <f t="shared" si="74"/>
        <v>892</v>
      </c>
      <c r="S585" s="21">
        <f t="shared" si="74"/>
        <v>2361316600</v>
      </c>
      <c r="T585" s="21"/>
      <c r="U585" s="21">
        <f t="shared" si="74"/>
        <v>46444919492</v>
      </c>
      <c r="W585" s="21">
        <f t="shared" si="75"/>
        <v>204096</v>
      </c>
      <c r="X585" s="21">
        <f t="shared" si="75"/>
        <v>32602759065</v>
      </c>
      <c r="Y585" s="11">
        <f t="shared" si="76"/>
        <v>148172.63672487458</v>
      </c>
    </row>
    <row r="586" spans="3:25" ht="12.75">
      <c r="C586" s="19" t="s">
        <v>662</v>
      </c>
      <c r="D586" s="21">
        <f t="shared" si="73"/>
        <v>18152</v>
      </c>
      <c r="E586" s="21">
        <f t="shared" si="74"/>
        <v>1450018215</v>
      </c>
      <c r="F586" s="21">
        <f t="shared" si="74"/>
        <v>201550</v>
      </c>
      <c r="G586" s="21">
        <f t="shared" si="74"/>
        <v>57987104041</v>
      </c>
      <c r="H586" s="21">
        <f t="shared" si="74"/>
        <v>1522</v>
      </c>
      <c r="I586" s="21">
        <f t="shared" si="74"/>
        <v>547263000</v>
      </c>
      <c r="J586" s="21">
        <f t="shared" si="74"/>
        <v>2516</v>
      </c>
      <c r="K586" s="21">
        <f t="shared" si="74"/>
        <v>28365615</v>
      </c>
      <c r="L586" s="21">
        <f t="shared" si="74"/>
        <v>10528</v>
      </c>
      <c r="M586" s="21">
        <f t="shared" si="74"/>
        <v>10817015665</v>
      </c>
      <c r="N586" s="21">
        <f t="shared" si="74"/>
        <v>8982</v>
      </c>
      <c r="O586" s="21">
        <f t="shared" si="74"/>
        <v>8460769015</v>
      </c>
      <c r="P586" s="21">
        <f t="shared" si="74"/>
        <v>514</v>
      </c>
      <c r="Q586" s="21">
        <f t="shared" si="74"/>
        <v>993688150</v>
      </c>
      <c r="R586" s="21">
        <f t="shared" si="74"/>
        <v>1032</v>
      </c>
      <c r="S586" s="21">
        <f t="shared" si="74"/>
        <v>1362558500</v>
      </c>
      <c r="T586" s="21"/>
      <c r="U586" s="21">
        <f t="shared" si="74"/>
        <v>70829766536</v>
      </c>
      <c r="W586" s="21">
        <f t="shared" si="75"/>
        <v>203072</v>
      </c>
      <c r="X586" s="21">
        <f t="shared" si="75"/>
        <v>59896925541</v>
      </c>
      <c r="Y586" s="11">
        <f t="shared" si="76"/>
        <v>288244.40120252914</v>
      </c>
    </row>
    <row r="587" spans="3:25" ht="12.75">
      <c r="C587" s="19" t="s">
        <v>769</v>
      </c>
      <c r="D587" s="21">
        <f t="shared" si="73"/>
        <v>9776</v>
      </c>
      <c r="E587" s="21">
        <f t="shared" si="74"/>
        <v>1384463250</v>
      </c>
      <c r="F587" s="21">
        <f t="shared" si="74"/>
        <v>147958</v>
      </c>
      <c r="G587" s="21">
        <f t="shared" si="74"/>
        <v>53666398302</v>
      </c>
      <c r="H587" s="21">
        <f t="shared" si="74"/>
        <v>728</v>
      </c>
      <c r="I587" s="21">
        <f t="shared" si="74"/>
        <v>561415000</v>
      </c>
      <c r="J587" s="21">
        <f t="shared" si="74"/>
        <v>1399</v>
      </c>
      <c r="K587" s="21">
        <f t="shared" si="74"/>
        <v>13255508</v>
      </c>
      <c r="L587" s="21">
        <f t="shared" si="74"/>
        <v>8158</v>
      </c>
      <c r="M587" s="21">
        <f t="shared" si="74"/>
        <v>15358959211</v>
      </c>
      <c r="N587" s="21">
        <f t="shared" si="74"/>
        <v>6761</v>
      </c>
      <c r="O587" s="21">
        <f t="shared" si="74"/>
        <v>11013366111</v>
      </c>
      <c r="P587" s="21">
        <f t="shared" si="74"/>
        <v>1002</v>
      </c>
      <c r="Q587" s="21">
        <f t="shared" si="74"/>
        <v>2574295500</v>
      </c>
      <c r="R587" s="21">
        <f t="shared" si="74"/>
        <v>395</v>
      </c>
      <c r="S587" s="21">
        <f t="shared" si="74"/>
        <v>1771297600</v>
      </c>
      <c r="T587" s="21"/>
      <c r="U587" s="21">
        <f t="shared" si="74"/>
        <v>70984491271</v>
      </c>
      <c r="W587" s="21">
        <f t="shared" si="75"/>
        <v>148686</v>
      </c>
      <c r="X587" s="21">
        <f t="shared" si="75"/>
        <v>55999110902</v>
      </c>
      <c r="Y587" s="11">
        <f t="shared" si="76"/>
        <v>364713.6468934533</v>
      </c>
    </row>
    <row r="588" spans="3:25" ht="12.75">
      <c r="C588" s="19" t="s">
        <v>847</v>
      </c>
      <c r="D588" s="21">
        <f t="shared" si="73"/>
        <v>35852</v>
      </c>
      <c r="E588" s="21">
        <f t="shared" si="74"/>
        <v>2235850850</v>
      </c>
      <c r="F588" s="21">
        <f t="shared" si="74"/>
        <v>230305</v>
      </c>
      <c r="G588" s="21">
        <f t="shared" si="74"/>
        <v>51647478110</v>
      </c>
      <c r="H588" s="21">
        <f t="shared" si="74"/>
        <v>252</v>
      </c>
      <c r="I588" s="21">
        <f t="shared" si="74"/>
        <v>50255900</v>
      </c>
      <c r="J588" s="21">
        <f t="shared" si="74"/>
        <v>475</v>
      </c>
      <c r="K588" s="21">
        <f t="shared" si="74"/>
        <v>5048371</v>
      </c>
      <c r="L588" s="21">
        <f t="shared" si="74"/>
        <v>7199</v>
      </c>
      <c r="M588" s="21">
        <f t="shared" si="74"/>
        <v>6333166052</v>
      </c>
      <c r="N588" s="21">
        <f t="shared" si="74"/>
        <v>6422</v>
      </c>
      <c r="O588" s="21">
        <f t="shared" si="74"/>
        <v>4593843952</v>
      </c>
      <c r="P588" s="21">
        <f t="shared" si="74"/>
        <v>401</v>
      </c>
      <c r="Q588" s="21">
        <f t="shared" si="74"/>
        <v>784042000</v>
      </c>
      <c r="R588" s="21">
        <f t="shared" si="74"/>
        <v>376</v>
      </c>
      <c r="S588" s="21">
        <f t="shared" si="74"/>
        <v>955280100</v>
      </c>
      <c r="T588" s="21"/>
      <c r="U588" s="21">
        <f t="shared" si="74"/>
        <v>60271799283</v>
      </c>
      <c r="W588" s="21">
        <f t="shared" si="75"/>
        <v>230557</v>
      </c>
      <c r="X588" s="21">
        <f t="shared" si="75"/>
        <v>52653014110</v>
      </c>
      <c r="Y588" s="11">
        <f t="shared" si="76"/>
        <v>224229.7306522899</v>
      </c>
    </row>
    <row r="589" spans="3:25" ht="12.75">
      <c r="C589" s="19" t="s">
        <v>912</v>
      </c>
      <c r="D589" s="21">
        <f t="shared" si="73"/>
        <v>6462</v>
      </c>
      <c r="E589" s="21">
        <f t="shared" si="74"/>
        <v>341376248</v>
      </c>
      <c r="F589" s="21">
        <f t="shared" si="74"/>
        <v>105948</v>
      </c>
      <c r="G589" s="21">
        <f t="shared" si="74"/>
        <v>15666548163</v>
      </c>
      <c r="H589" s="21">
        <f t="shared" si="74"/>
        <v>137</v>
      </c>
      <c r="I589" s="21">
        <f t="shared" si="74"/>
        <v>30997400</v>
      </c>
      <c r="J589" s="21">
        <f t="shared" si="74"/>
        <v>330</v>
      </c>
      <c r="K589" s="21">
        <f t="shared" si="74"/>
        <v>1009009</v>
      </c>
      <c r="L589" s="21">
        <f t="shared" si="74"/>
        <v>9519</v>
      </c>
      <c r="M589" s="21">
        <f t="shared" si="74"/>
        <v>5314299589</v>
      </c>
      <c r="N589" s="21">
        <f t="shared" si="74"/>
        <v>7015</v>
      </c>
      <c r="O589" s="21">
        <f t="shared" si="74"/>
        <v>3321138368</v>
      </c>
      <c r="P589" s="21">
        <f t="shared" si="74"/>
        <v>1412</v>
      </c>
      <c r="Q589" s="21">
        <f t="shared" si="74"/>
        <v>1423245493</v>
      </c>
      <c r="R589" s="21">
        <f t="shared" si="74"/>
        <v>1092</v>
      </c>
      <c r="S589" s="21">
        <f t="shared" si="74"/>
        <v>569915728</v>
      </c>
      <c r="T589" s="21"/>
      <c r="U589" s="21">
        <f aca="true" t="shared" si="77" ref="U589:U594">SUMIF($C$2:$C$567,$C589,U$2:U$567)</f>
        <v>21354230409</v>
      </c>
      <c r="W589" s="21">
        <f t="shared" si="75"/>
        <v>106085</v>
      </c>
      <c r="X589" s="21">
        <f t="shared" si="75"/>
        <v>16267461291</v>
      </c>
      <c r="Y589" s="11">
        <f t="shared" si="76"/>
        <v>147971.39617288022</v>
      </c>
    </row>
    <row r="590" spans="3:25" ht="12.75">
      <c r="C590" s="19" t="s">
        <v>945</v>
      </c>
      <c r="D590" s="21">
        <f t="shared" si="73"/>
        <v>4548</v>
      </c>
      <c r="E590" s="21">
        <f aca="true" t="shared" si="78" ref="E590:S590">SUMIF($C$2:$C$567,$C590,E$2:E$567)</f>
        <v>95221825</v>
      </c>
      <c r="F590" s="21">
        <f t="shared" si="78"/>
        <v>19719</v>
      </c>
      <c r="G590" s="21">
        <f t="shared" si="78"/>
        <v>2285288950</v>
      </c>
      <c r="H590" s="21">
        <f t="shared" si="78"/>
        <v>1847</v>
      </c>
      <c r="I590" s="21">
        <f t="shared" si="78"/>
        <v>330043150</v>
      </c>
      <c r="J590" s="21">
        <f t="shared" si="78"/>
        <v>4138</v>
      </c>
      <c r="K590" s="21">
        <f t="shared" si="78"/>
        <v>51850900</v>
      </c>
      <c r="L590" s="21">
        <f t="shared" si="78"/>
        <v>1238</v>
      </c>
      <c r="M590" s="21">
        <f t="shared" si="78"/>
        <v>866965455</v>
      </c>
      <c r="N590" s="21">
        <f t="shared" si="78"/>
        <v>1126</v>
      </c>
      <c r="O590" s="21">
        <f t="shared" si="78"/>
        <v>404261735</v>
      </c>
      <c r="P590" s="21">
        <f t="shared" si="78"/>
        <v>53</v>
      </c>
      <c r="Q590" s="21">
        <f t="shared" si="78"/>
        <v>405676070</v>
      </c>
      <c r="R590" s="21">
        <f t="shared" si="78"/>
        <v>59</v>
      </c>
      <c r="S590" s="21">
        <f t="shared" si="78"/>
        <v>57027650</v>
      </c>
      <c r="T590" s="21"/>
      <c r="U590" s="21">
        <f t="shared" si="77"/>
        <v>3629370280</v>
      </c>
      <c r="W590" s="21">
        <f t="shared" si="75"/>
        <v>21566</v>
      </c>
      <c r="X590" s="21">
        <f t="shared" si="75"/>
        <v>2672359750</v>
      </c>
      <c r="Y590" s="11">
        <f t="shared" si="76"/>
        <v>121271.07947695446</v>
      </c>
    </row>
    <row r="591" spans="3:25" ht="12.75">
      <c r="C591" s="19" t="s">
        <v>976</v>
      </c>
      <c r="D591" s="21">
        <f aca="true" t="shared" si="79" ref="D591:S594">SUMIF($C$2:$C$567,$C591,D$2:D$567)</f>
        <v>5910</v>
      </c>
      <c r="E591" s="21">
        <f t="shared" si="79"/>
        <v>736475620</v>
      </c>
      <c r="F591" s="21">
        <f t="shared" si="79"/>
        <v>99056</v>
      </c>
      <c r="G591" s="21">
        <f t="shared" si="79"/>
        <v>41655205841</v>
      </c>
      <c r="H591" s="21">
        <f t="shared" si="79"/>
        <v>893</v>
      </c>
      <c r="I591" s="21">
        <f t="shared" si="79"/>
        <v>987675250</v>
      </c>
      <c r="J591" s="21">
        <f t="shared" si="79"/>
        <v>1681</v>
      </c>
      <c r="K591" s="21">
        <f t="shared" si="79"/>
        <v>16453662</v>
      </c>
      <c r="L591" s="21">
        <f t="shared" si="79"/>
        <v>4592</v>
      </c>
      <c r="M591" s="21">
        <f t="shared" si="79"/>
        <v>9788127495</v>
      </c>
      <c r="N591" s="21">
        <f t="shared" si="79"/>
        <v>3727</v>
      </c>
      <c r="O591" s="21">
        <f t="shared" si="79"/>
        <v>7021147176</v>
      </c>
      <c r="P591" s="21">
        <f t="shared" si="79"/>
        <v>646</v>
      </c>
      <c r="Q591" s="21">
        <f t="shared" si="79"/>
        <v>2114087519</v>
      </c>
      <c r="R591" s="21">
        <f t="shared" si="79"/>
        <v>219</v>
      </c>
      <c r="S591" s="21">
        <f t="shared" si="79"/>
        <v>652892800</v>
      </c>
      <c r="T591" s="21"/>
      <c r="U591" s="21">
        <f t="shared" si="77"/>
        <v>53183937868</v>
      </c>
      <c r="W591" s="21">
        <f t="shared" si="75"/>
        <v>99949</v>
      </c>
      <c r="X591" s="21">
        <f t="shared" si="75"/>
        <v>43295773891</v>
      </c>
      <c r="Y591" s="11">
        <f t="shared" si="76"/>
        <v>426646.4005742929</v>
      </c>
    </row>
    <row r="592" spans="3:25" ht="12.75">
      <c r="C592" s="19" t="s">
        <v>1018</v>
      </c>
      <c r="D592" s="21">
        <f t="shared" si="79"/>
        <v>10648</v>
      </c>
      <c r="E592" s="21">
        <f t="shared" si="79"/>
        <v>414359748</v>
      </c>
      <c r="F592" s="21">
        <f t="shared" si="79"/>
        <v>53519</v>
      </c>
      <c r="G592" s="21">
        <f t="shared" si="79"/>
        <v>9937682981</v>
      </c>
      <c r="H592" s="21">
        <f t="shared" si="79"/>
        <v>1736</v>
      </c>
      <c r="I592" s="21">
        <f t="shared" si="79"/>
        <v>474143645</v>
      </c>
      <c r="J592" s="21">
        <f t="shared" si="79"/>
        <v>3470</v>
      </c>
      <c r="K592" s="21">
        <f t="shared" si="79"/>
        <v>28595434</v>
      </c>
      <c r="L592" s="21">
        <f t="shared" si="79"/>
        <v>2527</v>
      </c>
      <c r="M592" s="21">
        <f t="shared" si="79"/>
        <v>1353017147</v>
      </c>
      <c r="N592" s="21">
        <f t="shared" si="79"/>
        <v>2240</v>
      </c>
      <c r="O592" s="21">
        <f t="shared" si="79"/>
        <v>1126352247</v>
      </c>
      <c r="P592" s="21">
        <f t="shared" si="79"/>
        <v>195</v>
      </c>
      <c r="Q592" s="21">
        <f t="shared" si="79"/>
        <v>159716600</v>
      </c>
      <c r="R592" s="21">
        <f t="shared" si="79"/>
        <v>92</v>
      </c>
      <c r="S592" s="21">
        <f t="shared" si="79"/>
        <v>66948300</v>
      </c>
      <c r="T592" s="21"/>
      <c r="U592" s="21">
        <f t="shared" si="77"/>
        <v>12207798955</v>
      </c>
      <c r="W592" s="21">
        <f t="shared" si="75"/>
        <v>55255</v>
      </c>
      <c r="X592" s="21">
        <f t="shared" si="75"/>
        <v>10478774926</v>
      </c>
      <c r="Y592" s="11">
        <f t="shared" si="76"/>
        <v>188432.29800018098</v>
      </c>
    </row>
    <row r="593" spans="3:25" ht="12.75">
      <c r="C593" s="19" t="s">
        <v>1067</v>
      </c>
      <c r="D593" s="21">
        <f t="shared" si="79"/>
        <v>4003</v>
      </c>
      <c r="E593" s="21">
        <f t="shared" si="79"/>
        <v>245485500</v>
      </c>
      <c r="F593" s="21">
        <f t="shared" si="79"/>
        <v>127551</v>
      </c>
      <c r="G593" s="21">
        <f t="shared" si="79"/>
        <v>17236212215</v>
      </c>
      <c r="H593" s="21">
        <f t="shared" si="79"/>
        <v>5</v>
      </c>
      <c r="I593" s="21">
        <f t="shared" si="79"/>
        <v>1302600</v>
      </c>
      <c r="J593" s="21">
        <f t="shared" si="79"/>
        <v>9</v>
      </c>
      <c r="K593" s="21">
        <f t="shared" si="79"/>
        <v>157520</v>
      </c>
      <c r="L593" s="21">
        <f t="shared" si="79"/>
        <v>10403</v>
      </c>
      <c r="M593" s="21">
        <f t="shared" si="79"/>
        <v>6420218013</v>
      </c>
      <c r="N593" s="21">
        <f t="shared" si="79"/>
        <v>7713</v>
      </c>
      <c r="O593" s="21">
        <f t="shared" si="79"/>
        <v>3059803900</v>
      </c>
      <c r="P593" s="21">
        <f t="shared" si="79"/>
        <v>1537</v>
      </c>
      <c r="Q593" s="21">
        <f t="shared" si="79"/>
        <v>2732107713</v>
      </c>
      <c r="R593" s="21">
        <f t="shared" si="79"/>
        <v>1153</v>
      </c>
      <c r="S593" s="21">
        <f t="shared" si="79"/>
        <v>628306400</v>
      </c>
      <c r="T593" s="21"/>
      <c r="U593" s="21">
        <f t="shared" si="77"/>
        <v>23903375848</v>
      </c>
      <c r="W593" s="21">
        <f t="shared" si="75"/>
        <v>127556</v>
      </c>
      <c r="X593" s="21">
        <f t="shared" si="75"/>
        <v>17865821215</v>
      </c>
      <c r="Y593" s="11">
        <f t="shared" si="76"/>
        <v>135136.8404073505</v>
      </c>
    </row>
    <row r="594" spans="3:25" ht="12.75">
      <c r="C594" s="19" t="s">
        <v>1108</v>
      </c>
      <c r="D594" s="21">
        <f t="shared" si="79"/>
        <v>4343</v>
      </c>
      <c r="E594" s="21">
        <f t="shared" si="79"/>
        <v>253936027</v>
      </c>
      <c r="F594" s="21">
        <f t="shared" si="79"/>
        <v>33173</v>
      </c>
      <c r="G594" s="21">
        <f t="shared" si="79"/>
        <v>6871265889</v>
      </c>
      <c r="H594" s="21">
        <f t="shared" si="79"/>
        <v>1895</v>
      </c>
      <c r="I594" s="21">
        <f t="shared" si="79"/>
        <v>509228050</v>
      </c>
      <c r="J594" s="21">
        <f t="shared" si="79"/>
        <v>4001</v>
      </c>
      <c r="K594" s="21">
        <f t="shared" si="79"/>
        <v>38329719</v>
      </c>
      <c r="L594" s="21">
        <f t="shared" si="79"/>
        <v>2168</v>
      </c>
      <c r="M594" s="21">
        <f t="shared" si="79"/>
        <v>1769073799</v>
      </c>
      <c r="N594" s="21">
        <f t="shared" si="79"/>
        <v>1828</v>
      </c>
      <c r="O594" s="21">
        <f t="shared" si="79"/>
        <v>965061249</v>
      </c>
      <c r="P594" s="21">
        <f t="shared" si="79"/>
        <v>200</v>
      </c>
      <c r="Q594" s="21">
        <f t="shared" si="79"/>
        <v>624897950</v>
      </c>
      <c r="R594" s="21">
        <f t="shared" si="79"/>
        <v>140</v>
      </c>
      <c r="S594" s="21">
        <f t="shared" si="79"/>
        <v>179114600</v>
      </c>
      <c r="T594" s="21"/>
      <c r="U594" s="21">
        <f t="shared" si="77"/>
        <v>9441833484</v>
      </c>
      <c r="W594" s="21">
        <f t="shared" si="75"/>
        <v>35068</v>
      </c>
      <c r="X594" s="21">
        <f t="shared" si="75"/>
        <v>7559608539</v>
      </c>
      <c r="Y594" s="11">
        <f t="shared" si="76"/>
        <v>210462.35710619367</v>
      </c>
    </row>
    <row r="595" spans="4:20" ht="12.75"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</row>
    <row r="596" spans="4:20" ht="12.75"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</row>
    <row r="597" spans="4:20" ht="12.75"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</row>
    <row r="598" spans="4:20" ht="12.75"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</row>
    <row r="599" spans="4:20" ht="12.75"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</row>
    <row r="600" spans="4:20" ht="12.75"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</row>
    <row r="601" spans="4:20" ht="12.75"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</row>
    <row r="602" spans="4:20" ht="12.75"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</row>
    <row r="603" spans="4:20" ht="12.75"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</row>
    <row r="604" spans="4:20" ht="12.75"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</row>
    <row r="605" spans="4:20" ht="12.75"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</row>
    <row r="606" spans="4:20" ht="12.75"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</row>
    <row r="607" spans="4:20" ht="12.75"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</row>
    <row r="608" spans="4:20" ht="12.75"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</row>
    <row r="609" spans="4:20" ht="12.75"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</row>
    <row r="610" spans="4:20" ht="12.75"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</row>
    <row r="611" spans="4:20" ht="12.75"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</row>
    <row r="612" spans="4:20" ht="12.75"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</row>
    <row r="613" spans="4:20" ht="12.75"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</row>
    <row r="614" spans="4:20" ht="12.75"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</row>
    <row r="615" spans="4:20" ht="12.75"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</row>
    <row r="616" spans="4:20" ht="12.75"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</row>
    <row r="617" spans="4:20" ht="12.75"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</row>
    <row r="618" spans="4:20" ht="12.75"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</row>
    <row r="619" spans="4:20" ht="12.75"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</row>
    <row r="620" spans="4:20" ht="12.75"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</row>
    <row r="621" spans="4:20" ht="12.75"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</row>
    <row r="622" spans="4:20" ht="12.75"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</row>
    <row r="623" spans="4:20" ht="12.75"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</row>
    <row r="624" spans="4:20" ht="12.75"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</row>
    <row r="625" spans="4:20" ht="12.75"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</row>
    <row r="626" spans="4:20" ht="12.75"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</row>
    <row r="627" spans="4:20" ht="12.75"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</row>
    <row r="628" spans="4:20" ht="12.75"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</row>
    <row r="629" spans="4:20" ht="12.75"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</row>
    <row r="630" spans="4:20" ht="12.75"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</row>
    <row r="631" spans="4:20" ht="12.75"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</row>
    <row r="632" spans="4:20" ht="12.75"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</row>
    <row r="633" spans="4:20" ht="12.75"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</row>
    <row r="634" spans="4:20" ht="12.75"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</row>
    <row r="635" spans="4:20" ht="12.75"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</row>
    <row r="636" spans="4:20" ht="12.75"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</row>
    <row r="637" spans="4:20" ht="12.75"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</row>
    <row r="638" spans="4:20" ht="12.75"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</row>
    <row r="639" spans="4:20" ht="12.75"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</row>
    <row r="640" spans="4:20" ht="12.75"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</row>
    <row r="641" spans="4:20" ht="12.75"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</row>
    <row r="642" spans="4:20" ht="12.75"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</row>
    <row r="643" spans="4:20" ht="12.75"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</row>
    <row r="644" spans="4:20" ht="12.75"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</row>
    <row r="645" spans="4:20" ht="12.75"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</row>
    <row r="646" spans="4:20" ht="12.75"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</row>
    <row r="647" spans="4:20" ht="12.75"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</row>
    <row r="648" spans="4:20" ht="12.75"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</row>
    <row r="649" spans="4:20" ht="12.75"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</row>
    <row r="650" spans="4:20" ht="12.75"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</row>
    <row r="651" spans="4:20" ht="12.75"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</row>
    <row r="652" spans="4:20" ht="12.75"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</row>
    <row r="653" spans="4:20" ht="12.75"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</row>
    <row r="654" spans="4:20" ht="12.75"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</row>
    <row r="655" spans="4:20" ht="12.75"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</row>
    <row r="656" spans="4:20" ht="12.75"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</row>
    <row r="657" spans="4:20" ht="12.75"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</row>
    <row r="658" spans="4:20" ht="12.75"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</row>
    <row r="659" spans="4:20" ht="12.75"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</row>
    <row r="660" spans="4:20" ht="12.75"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</row>
    <row r="661" spans="4:20" ht="12.75"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</row>
    <row r="662" spans="4:20" ht="12.75"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</row>
    <row r="663" spans="4:20" ht="12.75"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</row>
    <row r="664" spans="4:20" ht="12.75"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</row>
    <row r="665" spans="4:20" ht="12.75"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</row>
    <row r="666" spans="4:20" ht="12.75"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</row>
    <row r="667" spans="4:20" ht="12.75"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</row>
    <row r="668" spans="4:20" ht="12.75"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</row>
    <row r="669" spans="4:20" ht="12.75"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</row>
    <row r="670" spans="4:20" ht="12.75"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</row>
    <row r="671" spans="4:20" ht="12.75"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</row>
    <row r="672" spans="4:20" ht="12.75"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</row>
    <row r="673" spans="4:20" ht="12.75"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</row>
    <row r="674" spans="4:20" ht="12.75"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</row>
    <row r="675" spans="4:20" ht="12.75"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</row>
    <row r="676" spans="4:20" ht="12.75"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</row>
    <row r="677" spans="4:20" ht="12.75"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</row>
    <row r="678" spans="4:20" ht="12.75"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</row>
    <row r="679" spans="4:20" ht="12.75"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</row>
    <row r="680" spans="4:20" ht="12.75"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</row>
    <row r="681" spans="4:20" ht="12.75"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</row>
    <row r="682" spans="4:20" ht="12.75"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</row>
    <row r="683" spans="4:20" ht="12.75"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</row>
    <row r="684" spans="4:20" ht="12.75"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</row>
    <row r="685" spans="4:20" ht="12.75"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</row>
    <row r="686" spans="4:20" ht="12.75"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</row>
    <row r="687" spans="4:20" ht="12.75"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</row>
    <row r="688" spans="4:20" ht="12.75"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</row>
    <row r="689" spans="4:20" ht="12.75"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</row>
    <row r="690" spans="4:20" ht="12.75"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</row>
    <row r="691" spans="4:20" ht="12.75"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</row>
    <row r="692" spans="4:20" ht="12.75"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</row>
    <row r="693" spans="4:20" ht="12.75"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</row>
    <row r="694" spans="4:20" ht="12.75"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</row>
    <row r="695" spans="4:20" ht="12.75"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</row>
    <row r="696" spans="4:20" ht="12.75"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</row>
    <row r="697" spans="4:20" ht="12.75"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</row>
  </sheetData>
  <autoFilter ref="A1:Z568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Jersey Department of Community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eugene.mccarthy</dc:creator>
  <cp:keywords/>
  <dc:description/>
  <cp:lastModifiedBy>eugene.mccarthy</cp:lastModifiedBy>
  <dcterms:created xsi:type="dcterms:W3CDTF">2006-09-21T15:25:06Z</dcterms:created>
  <dcterms:modified xsi:type="dcterms:W3CDTF">2009-03-23T12:33:07Z</dcterms:modified>
  <cp:category/>
  <cp:version/>
  <cp:contentType/>
  <cp:contentStatus/>
</cp:coreProperties>
</file>