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8755" windowHeight="13860" activeTab="0"/>
  </bookViews>
  <sheets>
    <sheet name="ALL DISTRICTS" sheetId="1" r:id="rId1"/>
  </sheets>
  <definedNames>
    <definedName name="_xlnm.Print_Titles" localSheetId="0">'ALL DISTRICTS'!$1:$5</definedName>
  </definedNames>
  <calcPr fullCalcOnLoad="1"/>
</workbook>
</file>

<file path=xl/sharedStrings.xml><?xml version="1.0" encoding="utf-8"?>
<sst xmlns="http://schemas.openxmlformats.org/spreadsheetml/2006/main" count="1186" uniqueCount="602">
  <si>
    <t>All Districts</t>
  </si>
  <si>
    <t>County</t>
  </si>
  <si>
    <t>Dist</t>
  </si>
  <si>
    <t>District Name</t>
  </si>
  <si>
    <t>ATLANTIC</t>
  </si>
  <si>
    <t>ABSECON CITY</t>
  </si>
  <si>
    <t>ATLANTIC CITY</t>
  </si>
  <si>
    <t>ATLANTIC CO VOCATIONAL</t>
  </si>
  <si>
    <t>BRIGANTINE CITY</t>
  </si>
  <si>
    <t>BUENA REGIONAL</t>
  </si>
  <si>
    <t>CORBIN CITY</t>
  </si>
  <si>
    <t>EGG HARBOR CITY</t>
  </si>
  <si>
    <t>EGG HARBOR TWP</t>
  </si>
  <si>
    <t>ESTELL MANOR CITY</t>
  </si>
  <si>
    <t>FOLSOM BORO</t>
  </si>
  <si>
    <t>GALLOWAY TWP</t>
  </si>
  <si>
    <t>GREATER EGG HARBOR REG</t>
  </si>
  <si>
    <t>HAMILTON TWP</t>
  </si>
  <si>
    <t>HAMMONTON TOWN</t>
  </si>
  <si>
    <t>LINWOOD CITY</t>
  </si>
  <si>
    <t>LONGPORT</t>
  </si>
  <si>
    <t>MAINLAND REGIONAL</t>
  </si>
  <si>
    <t>MARGATE CITY</t>
  </si>
  <si>
    <t>MULLICA TWP</t>
  </si>
  <si>
    <t>NORTHFIELD CITY</t>
  </si>
  <si>
    <t>PLEASANTVILLE CITY</t>
  </si>
  <si>
    <t>PORT REPUBLIC CITY</t>
  </si>
  <si>
    <t>SOMERS POINT CITY</t>
  </si>
  <si>
    <t>VENTNOR CITY</t>
  </si>
  <si>
    <t>WEYMOUTH TWP</t>
  </si>
  <si>
    <t>BERGEN</t>
  </si>
  <si>
    <t>ALLENDALE BORO</t>
  </si>
  <si>
    <t>ALPINE BORO</t>
  </si>
  <si>
    <t>BERGEN COUNTY VOCATIONAL</t>
  </si>
  <si>
    <t>BERGENFIELD BORO</t>
  </si>
  <si>
    <t>BOGOTA BORO</t>
  </si>
  <si>
    <t>CARLSTADT BORO</t>
  </si>
  <si>
    <t>CARLSTADT-EAST RUTHERFORD</t>
  </si>
  <si>
    <t>CLIFFSIDE PARK BORO</t>
  </si>
  <si>
    <t>CLOSTER BORO</t>
  </si>
  <si>
    <t>CRESSKILL BORO</t>
  </si>
  <si>
    <t>DEMAREST BORO</t>
  </si>
  <si>
    <t>DUMONT BORO</t>
  </si>
  <si>
    <t>EAST RUTHERFORD BORO</t>
  </si>
  <si>
    <t>EDGEWATER BORO</t>
  </si>
  <si>
    <t>ELMWOOD PARK</t>
  </si>
  <si>
    <t>EMERSON BORO</t>
  </si>
  <si>
    <t>ENGLEWOOD CITY</t>
  </si>
  <si>
    <t>ENGLEWOOD CLIFFS BORO</t>
  </si>
  <si>
    <t>FAIR LAWN BORO</t>
  </si>
  <si>
    <t>FAIRVIEW BORO</t>
  </si>
  <si>
    <t>FORT LEE BORO</t>
  </si>
  <si>
    <t>FRANKLIN LAKES BORO</t>
  </si>
  <si>
    <t>GARFIELD CITY</t>
  </si>
  <si>
    <t>GLEN ROCK BORO</t>
  </si>
  <si>
    <t>HACKENSACK CITY</t>
  </si>
  <si>
    <t>HARRINGTON PARK BORO</t>
  </si>
  <si>
    <t>HASBROUCK HEIGHTS BORO</t>
  </si>
  <si>
    <t>HAWORTH BORO</t>
  </si>
  <si>
    <t>HILLSDALE BORO</t>
  </si>
  <si>
    <t>HO HO KUS BORO</t>
  </si>
  <si>
    <t>LEONIA BORO</t>
  </si>
  <si>
    <t>LITTLE FERRY BORO</t>
  </si>
  <si>
    <t>LODI BOROUGH</t>
  </si>
  <si>
    <t>LYNDHURST TWP</t>
  </si>
  <si>
    <t>MAHWAH TWP</t>
  </si>
  <si>
    <t>MAYWOOD BORO</t>
  </si>
  <si>
    <t>MIDLAND PARK BORO</t>
  </si>
  <si>
    <t>MONTVALE BORO</t>
  </si>
  <si>
    <t>MOONACHIE BORO</t>
  </si>
  <si>
    <t>NEW MILFORD BORO</t>
  </si>
  <si>
    <t>NORTH ARLINGTON BORO</t>
  </si>
  <si>
    <t>NORTHERN HIGHLANDS REG</t>
  </si>
  <si>
    <t>NORTHERN VALLEY REGIONAL</t>
  </si>
  <si>
    <t>NORTHVALE BORO</t>
  </si>
  <si>
    <t>NORWOOD BORO</t>
  </si>
  <si>
    <t>OAKLAND BORO</t>
  </si>
  <si>
    <t>OLD TAPPAN BORO</t>
  </si>
  <si>
    <t>ORADELL BORO</t>
  </si>
  <si>
    <t>PALISADES PARK</t>
  </si>
  <si>
    <t>PARAMUS BORO</t>
  </si>
  <si>
    <t>PARK RIDGE BORO</t>
  </si>
  <si>
    <t>PASCACK VALLEY REGIONAL</t>
  </si>
  <si>
    <t>RAMAPO-INDIAN HILL REG</t>
  </si>
  <si>
    <t>RAMSEY BORO</t>
  </si>
  <si>
    <t>RIDGEFIELD BORO</t>
  </si>
  <si>
    <t>RIDGEFIELD PARK TWP</t>
  </si>
  <si>
    <t>RIDGEWOOD VILLAGE</t>
  </si>
  <si>
    <t>RIVER DELL REGIONAL</t>
  </si>
  <si>
    <t>RIVER EDGE BORO</t>
  </si>
  <si>
    <t>RIVER VALE TWP</t>
  </si>
  <si>
    <t>ROCHELLE PARK TWP</t>
  </si>
  <si>
    <t>ROCKLEIGH</t>
  </si>
  <si>
    <t>RUTHERFORD BORO</t>
  </si>
  <si>
    <t>SADDLE BROOK TWP</t>
  </si>
  <si>
    <t>SADDLE RIVER BORO</t>
  </si>
  <si>
    <t>SOUTH HACKENSACK TWP</t>
  </si>
  <si>
    <t>TEANECK TWP</t>
  </si>
  <si>
    <t>TENAFLY BORO</t>
  </si>
  <si>
    <t>UPPER SADDLE RIVER BORO</t>
  </si>
  <si>
    <t>WALDWICK BORO</t>
  </si>
  <si>
    <t>WALLINGTON BORO</t>
  </si>
  <si>
    <t>WESTWOOD REGIONAL</t>
  </si>
  <si>
    <t>WOOD-RIDGE BORO</t>
  </si>
  <si>
    <t>WOODCLIFF LAKE BORO</t>
  </si>
  <si>
    <t>WYCKOFF TWP</t>
  </si>
  <si>
    <t>BURLINGTON</t>
  </si>
  <si>
    <t>BASS RIVER TWP</t>
  </si>
  <si>
    <t>BEVERLY CITY</t>
  </si>
  <si>
    <t>BORDENTOWN REGIONAL</t>
  </si>
  <si>
    <t>BURLINGTON CITY</t>
  </si>
  <si>
    <t>BURLINGTON CO VOCATIONAL</t>
  </si>
  <si>
    <t>BURLINGTON TWP</t>
  </si>
  <si>
    <t>CHESTERFIELD TWP</t>
  </si>
  <si>
    <t>CINNAMINSON TWP</t>
  </si>
  <si>
    <t>DELANCO TWP</t>
  </si>
  <si>
    <t>DELRAN TWP</t>
  </si>
  <si>
    <t>EASTAMPTON TWP</t>
  </si>
  <si>
    <t>EDGEWATER PARK TWP</t>
  </si>
  <si>
    <t>EVESHAM TWP</t>
  </si>
  <si>
    <t>FLORENCE TWP</t>
  </si>
  <si>
    <t>HAINESPORT TWP</t>
  </si>
  <si>
    <t>LENAPE REGIONAL</t>
  </si>
  <si>
    <t>LUMBERTON TWP</t>
  </si>
  <si>
    <t>MANSFIELD TWP</t>
  </si>
  <si>
    <t>MAPLE SHADE TWP</t>
  </si>
  <si>
    <t>MEDFORD LAKES BORO</t>
  </si>
  <si>
    <t>MEDFORD TWP</t>
  </si>
  <si>
    <t>MOORESTOWN TWP</t>
  </si>
  <si>
    <t>MOUNT HOLLY TWP</t>
  </si>
  <si>
    <t>MOUNT LAUREL TWP</t>
  </si>
  <si>
    <t>NEW HANOVER TWP</t>
  </si>
  <si>
    <t>NORTH HANOVER TWP</t>
  </si>
  <si>
    <t>NORTHERN BURLINGTON REG</t>
  </si>
  <si>
    <t>PALMYRA BORO</t>
  </si>
  <si>
    <t>PEMBERTON TWP</t>
  </si>
  <si>
    <t>RANCOCAS VALLEY REGIONAL</t>
  </si>
  <si>
    <t>RIVERSIDE TWP</t>
  </si>
  <si>
    <t>RIVERTON</t>
  </si>
  <si>
    <t>SHAMONG TWP</t>
  </si>
  <si>
    <t>SOUTHAMPTON TWP</t>
  </si>
  <si>
    <t>SPRINGFIELD TWP</t>
  </si>
  <si>
    <t>TABERNACLE TWP</t>
  </si>
  <si>
    <t>WASHINGTON TWP</t>
  </si>
  <si>
    <t>WESTAMPTON</t>
  </si>
  <si>
    <t>WILLINGBORO TWP</t>
  </si>
  <si>
    <t>WOODLAND TWP</t>
  </si>
  <si>
    <t>CAMDEN</t>
  </si>
  <si>
    <t>AUDUBON BORO</t>
  </si>
  <si>
    <t>BARRINGTON BORO</t>
  </si>
  <si>
    <t>BELLMAWR BORO</t>
  </si>
  <si>
    <t>BERLIN BORO</t>
  </si>
  <si>
    <t>BERLIN TWP</t>
  </si>
  <si>
    <t>BLACK HORSE PIKE REGIONAL</t>
  </si>
  <si>
    <t>BROOKLAWN BORO</t>
  </si>
  <si>
    <t>CAMDEN CITY</t>
  </si>
  <si>
    <t>CAMDEN COUNTY VOCATIONAL</t>
  </si>
  <si>
    <t>CHERRY HILL TWP</t>
  </si>
  <si>
    <t>CHESILHURST</t>
  </si>
  <si>
    <t>CLEMENTON BORO</t>
  </si>
  <si>
    <t>COLLINGSWOOD BORO</t>
  </si>
  <si>
    <t>EASTERN CAMDEN COUNTY REG</t>
  </si>
  <si>
    <t>GIBBSBORO BORO</t>
  </si>
  <si>
    <t>GLOUCESTER CITY</t>
  </si>
  <si>
    <t>GLOUCESTER TWP</t>
  </si>
  <si>
    <t>HADDON HEIGHTS BORO</t>
  </si>
  <si>
    <t>HADDON TWP</t>
  </si>
  <si>
    <t>HADDONFIELD</t>
  </si>
  <si>
    <t>HI NELLA</t>
  </si>
  <si>
    <t>LAUREL SPRINGS BORO</t>
  </si>
  <si>
    <t>LAWNSIDE BORO</t>
  </si>
  <si>
    <t>LINDENWOLD BORO</t>
  </si>
  <si>
    <t>MAGNOLIA BORO</t>
  </si>
  <si>
    <t>MERCHANTVILLE BORO</t>
  </si>
  <si>
    <t>MOUNT EPHRAIM BORO</t>
  </si>
  <si>
    <t>OAKLYN BORO</t>
  </si>
  <si>
    <t>PENNSAUKEN TWP</t>
  </si>
  <si>
    <t>PINE HILL BORO</t>
  </si>
  <si>
    <t>RUNNEMEDE BORO</t>
  </si>
  <si>
    <t>SOMERDALE BORO</t>
  </si>
  <si>
    <t>STERLING HIGH SCHOOL DIST</t>
  </si>
  <si>
    <t>STRATFORD BORO</t>
  </si>
  <si>
    <t>VOORHEES TWP</t>
  </si>
  <si>
    <t>WATERFORD TWP</t>
  </si>
  <si>
    <t>WINSLOW TWP</t>
  </si>
  <si>
    <t>WOODLYNNE BORO</t>
  </si>
  <si>
    <t>CAPE MAY</t>
  </si>
  <si>
    <t>AVALON BORO</t>
  </si>
  <si>
    <t>CAPE MAY CITY</t>
  </si>
  <si>
    <t>CAPE MAY CO VOCATIONAL</t>
  </si>
  <si>
    <t>CAPE MAY POINT</t>
  </si>
  <si>
    <t>DENNIS TWP</t>
  </si>
  <si>
    <t>LOWER CAPE MAY REGIONAL</t>
  </si>
  <si>
    <t>LOWER TWP</t>
  </si>
  <si>
    <t>MIDDLE TWP</t>
  </si>
  <si>
    <t>NORTH WILDWOOD CITY</t>
  </si>
  <si>
    <t>OCEAN CITY</t>
  </si>
  <si>
    <t>SEA ISLE CITY</t>
  </si>
  <si>
    <t>STONE HARBOR BORO</t>
  </si>
  <si>
    <t>UPPER TWP</t>
  </si>
  <si>
    <t>WEST CAPE MAY BORO</t>
  </si>
  <si>
    <t>WEST WILDWOOD</t>
  </si>
  <si>
    <t>WILDWOOD CITY</t>
  </si>
  <si>
    <t>WILDWOOD CREST BORO</t>
  </si>
  <si>
    <t>WOODBINE BORO</t>
  </si>
  <si>
    <t>CUMBERLAND</t>
  </si>
  <si>
    <t>BRIDGETON CITY</t>
  </si>
  <si>
    <t>COMMERCIAL TWP</t>
  </si>
  <si>
    <t>CUMBERLAND CO VOCATIONAL</t>
  </si>
  <si>
    <t>CUMBERLAND REGIONAL</t>
  </si>
  <si>
    <t>DEERFIELD TWP</t>
  </si>
  <si>
    <t>DOWNE TWP</t>
  </si>
  <si>
    <t>FAIRFIELD TWP</t>
  </si>
  <si>
    <t>GREENWICH TWP</t>
  </si>
  <si>
    <t>HOPEWELL TWP</t>
  </si>
  <si>
    <t>LAWRENCE TWP</t>
  </si>
  <si>
    <t>MAURICE RIVER TWP</t>
  </si>
  <si>
    <t>MILLVILLE CITY</t>
  </si>
  <si>
    <t>STOW CREEK TWP</t>
  </si>
  <si>
    <t>UPPER DEERFIELD TWP</t>
  </si>
  <si>
    <t>VINELAND CITY</t>
  </si>
  <si>
    <t>ESSEX</t>
  </si>
  <si>
    <t>BELLEVILLE TOWN</t>
  </si>
  <si>
    <t>BLOOMFIELD TWP</t>
  </si>
  <si>
    <t>CALDWELL-WEST CALDWELL</t>
  </si>
  <si>
    <t>CEDAR GROVE TWP</t>
  </si>
  <si>
    <t>EAST ORANGE</t>
  </si>
  <si>
    <t>ESSEX CO VOC-TECH</t>
  </si>
  <si>
    <t>ESSEX FELLS BORO</t>
  </si>
  <si>
    <t>GLEN RIDGE BORO</t>
  </si>
  <si>
    <t>IRVINGTON TOWNSHIP</t>
  </si>
  <si>
    <t>LIVINGSTON TWP</t>
  </si>
  <si>
    <t>MILLBURN TWP</t>
  </si>
  <si>
    <t>MONTCLAIR TOWN</t>
  </si>
  <si>
    <t>NEWARK CITY</t>
  </si>
  <si>
    <t>NORTH CALDWELL BORO</t>
  </si>
  <si>
    <t>NUTLEY TOWN</t>
  </si>
  <si>
    <t>CITY OF ORANGE TWP</t>
  </si>
  <si>
    <t>ROSELAND BORO</t>
  </si>
  <si>
    <t>SOUTH ORANGE-MAPLEWOOD</t>
  </si>
  <si>
    <t>VERONA BORO</t>
  </si>
  <si>
    <t>WEST ESSEX REGIONAL</t>
  </si>
  <si>
    <t>WEST ORANGE TOWN</t>
  </si>
  <si>
    <t>GLOUCESTER</t>
  </si>
  <si>
    <t>CLAYTON BORO</t>
  </si>
  <si>
    <t>CLEARVIEW REGIONAL</t>
  </si>
  <si>
    <t>DEPTFORD TWP</t>
  </si>
  <si>
    <t>EAST GREENWICH TWP</t>
  </si>
  <si>
    <t>ELK TWP</t>
  </si>
  <si>
    <t>FRANKLIN TWP</t>
  </si>
  <si>
    <t>GATEWAY REGIONAL</t>
  </si>
  <si>
    <t>GLASSBORO</t>
  </si>
  <si>
    <t>GLOUCESTER CO VOCATIONAL</t>
  </si>
  <si>
    <t>HARRISON TWP</t>
  </si>
  <si>
    <t>KINGSWAY REGIONAL</t>
  </si>
  <si>
    <t>LOGAN TWP</t>
  </si>
  <si>
    <t>MANTUA TWP</t>
  </si>
  <si>
    <t>MONROE TWP</t>
  </si>
  <si>
    <t>NATIONAL PARK BORO</t>
  </si>
  <si>
    <t>NEWFIELD BORO</t>
  </si>
  <si>
    <t>PAULSBORO BORO</t>
  </si>
  <si>
    <t>PITMAN BORO</t>
  </si>
  <si>
    <t>SOUTH HARRISON TWP</t>
  </si>
  <si>
    <t>DELSEA REGIONAL H.S DIST.</t>
  </si>
  <si>
    <t>SWEDESBORO-WOOLWICH</t>
  </si>
  <si>
    <t>WENONAH BORO</t>
  </si>
  <si>
    <t>WEST DEPTFORD TWP</t>
  </si>
  <si>
    <t>WESTVILLE BORO</t>
  </si>
  <si>
    <t>WOODBURY CITY</t>
  </si>
  <si>
    <t>WOODBURY HEIGHTS BORO</t>
  </si>
  <si>
    <t>HUDSON</t>
  </si>
  <si>
    <t>BAYONNE CITY</t>
  </si>
  <si>
    <t>EAST NEWARK BORO</t>
  </si>
  <si>
    <t>GUTTENBERG TOWN</t>
  </si>
  <si>
    <t>HARRISON TOWN</t>
  </si>
  <si>
    <t>HOBOKEN CITY</t>
  </si>
  <si>
    <t>HUDSON COUNTY VOCATIONAL</t>
  </si>
  <si>
    <t>JERSEY CITY</t>
  </si>
  <si>
    <t>KEARNY TOWN</t>
  </si>
  <si>
    <t>NORTH BERGEN TWP</t>
  </si>
  <si>
    <t>SECAUCUS TOWN</t>
  </si>
  <si>
    <t>UNION CITY</t>
  </si>
  <si>
    <t>WEEHAWKEN TWP</t>
  </si>
  <si>
    <t>WEST NEW YORK TOWN</t>
  </si>
  <si>
    <t>HUNTERDON</t>
  </si>
  <si>
    <t>ALEXANDRIA TWP</t>
  </si>
  <si>
    <t>BETHLEHEM TWP</t>
  </si>
  <si>
    <t>BLOOMSBURY BORO</t>
  </si>
  <si>
    <t>CALIFON BORO</t>
  </si>
  <si>
    <t>CLINTON TOWN - GLEN GARDNER</t>
  </si>
  <si>
    <t>CLINTON TWP</t>
  </si>
  <si>
    <t>DELAWARE TWP</t>
  </si>
  <si>
    <t>DELAWARE VALLEY REGIONAL</t>
  </si>
  <si>
    <t>EAST AMWELL TWP</t>
  </si>
  <si>
    <t>FLEMINGTON-RARITAN REG</t>
  </si>
  <si>
    <t>FRENCHTOWN BORO</t>
  </si>
  <si>
    <t>HAMPTON BORO</t>
  </si>
  <si>
    <t>HIGH BRIDGE BORO</t>
  </si>
  <si>
    <t>HOLLAND TWP</t>
  </si>
  <si>
    <t>HUNTERDON CENTRAL REG</t>
  </si>
  <si>
    <t>HUNTERDON CO VOCATIONAL</t>
  </si>
  <si>
    <t>KINGWOOD TWP</t>
  </si>
  <si>
    <t>LAMBERTVILLE CITY</t>
  </si>
  <si>
    <t>LEBANON BORO</t>
  </si>
  <si>
    <t>LEBANON TWP</t>
  </si>
  <si>
    <t>MILFORD BORO</t>
  </si>
  <si>
    <t>N HUNT/VOORHEES REGIONAL</t>
  </si>
  <si>
    <t>READINGTON TWP</t>
  </si>
  <si>
    <t>SOUTH HUNTERDON REGIONAL</t>
  </si>
  <si>
    <t>STOCKTON BORO</t>
  </si>
  <si>
    <t>TEWKSBURY TWP</t>
  </si>
  <si>
    <t>UNION TWP</t>
  </si>
  <si>
    <t>WEST AMWELL TWP</t>
  </si>
  <si>
    <t>MERCER</t>
  </si>
  <si>
    <t>EAST WINDSOR REGIONAL</t>
  </si>
  <si>
    <t>EWING TWP</t>
  </si>
  <si>
    <t>HOPEWELL VALLEY REGIONAL</t>
  </si>
  <si>
    <t>MERCER COUNTY VOCATIONAL</t>
  </si>
  <si>
    <t>PRINCETON REGIONAL</t>
  </si>
  <si>
    <t>TRENTON CITY</t>
  </si>
  <si>
    <t>ROBBINSVILLE TWP</t>
  </si>
  <si>
    <t>W WINDSOR-PLAINSBORO REG</t>
  </si>
  <si>
    <t>MIDDLESEX</t>
  </si>
  <si>
    <t>CARTERET BORO</t>
  </si>
  <si>
    <t>CRANBURY TWP</t>
  </si>
  <si>
    <t>DUNELLEN BORO</t>
  </si>
  <si>
    <t>EAST BRUNSWICK TWP</t>
  </si>
  <si>
    <t>EDISON TWP</t>
  </si>
  <si>
    <t>HIGHLAND PARK BORO</t>
  </si>
  <si>
    <t>JAMESBURG BORO</t>
  </si>
  <si>
    <t>METUCHEN BORO</t>
  </si>
  <si>
    <t>MIDDLESEX BORO</t>
  </si>
  <si>
    <t>MIDDLESEX CO VOCATIONAL</t>
  </si>
  <si>
    <t>MILLTOWN BORO</t>
  </si>
  <si>
    <t>NEW BRUNSWICK CITY</t>
  </si>
  <si>
    <t>NORTH BRUNSWICK TWP</t>
  </si>
  <si>
    <t>OLD BRIDGE TWP</t>
  </si>
  <si>
    <t>PERTH AMBOY CITY</t>
  </si>
  <si>
    <t>PISCATAWAY TWP</t>
  </si>
  <si>
    <t>SAYREVILLE BORO</t>
  </si>
  <si>
    <t>SOUTH AMBOY CITY</t>
  </si>
  <si>
    <t>SOUTH BRUNSWICK TWP</t>
  </si>
  <si>
    <t>SOUTH PLAINFIELD BORO</t>
  </si>
  <si>
    <t>SOUTH RIVER BORO</t>
  </si>
  <si>
    <t>SPOTSWOOD</t>
  </si>
  <si>
    <t>WOODBRIDGE TWP</t>
  </si>
  <si>
    <t>MONMOUTH</t>
  </si>
  <si>
    <t>ALLENHURST</t>
  </si>
  <si>
    <t>ASBURY PARK CITY</t>
  </si>
  <si>
    <t>ATLANTIC HIGHLANDS BORO</t>
  </si>
  <si>
    <t>AVON BORO</t>
  </si>
  <si>
    <t>BELMAR BORO</t>
  </si>
  <si>
    <t>BRADLEY BEACH BORO</t>
  </si>
  <si>
    <t>BRIELLE BORO</t>
  </si>
  <si>
    <t>COLTS NECK TWP</t>
  </si>
  <si>
    <t>DEAL BORO</t>
  </si>
  <si>
    <t>EATONTOWN BORO</t>
  </si>
  <si>
    <t>FAIR HAVEN BORO</t>
  </si>
  <si>
    <t>FARMINGDALE BORO</t>
  </si>
  <si>
    <t>FREEHOLD BORO</t>
  </si>
  <si>
    <t>FREEHOLD REGIONAL</t>
  </si>
  <si>
    <t>FREEHOLD TWP</t>
  </si>
  <si>
    <t>HAZLET TWP</t>
  </si>
  <si>
    <t>HENRY HUDSON REGIONAL</t>
  </si>
  <si>
    <t>HIGHLANDS BORO</t>
  </si>
  <si>
    <t>HOLMDEL TWP</t>
  </si>
  <si>
    <t>HOWELL TWP</t>
  </si>
  <si>
    <t>INTERLAKEN</t>
  </si>
  <si>
    <t>KEANSBURG BORO</t>
  </si>
  <si>
    <t>KEYPORT BORO</t>
  </si>
  <si>
    <t>LITTLE SILVER BORO</t>
  </si>
  <si>
    <t>LONG BRANCH CITY</t>
  </si>
  <si>
    <t>MANALAPAN-ENGLISHTOWN REG</t>
  </si>
  <si>
    <t>MANASQUAN BORO</t>
  </si>
  <si>
    <t>MARLBORO TWP</t>
  </si>
  <si>
    <t>MATAWAN-ABERDEEN REGIONAL</t>
  </si>
  <si>
    <t>MIDDLETOWN TWP</t>
  </si>
  <si>
    <t>MILLSTONE TWP</t>
  </si>
  <si>
    <t>MONMOUTH BEACH BORO</t>
  </si>
  <si>
    <t>MONMOUTH CO VOCATIONAL</t>
  </si>
  <si>
    <t>MONMOUTH REGIONAL</t>
  </si>
  <si>
    <t>NEPTUNE CITY</t>
  </si>
  <si>
    <t>NEPTUNE TWP</t>
  </si>
  <si>
    <t>OCEAN TWP</t>
  </si>
  <si>
    <t>OCEANPORT BORO</t>
  </si>
  <si>
    <t>RED BANK BORO</t>
  </si>
  <si>
    <t>RED BANK REGIONAL</t>
  </si>
  <si>
    <t>ROOSEVELT BORO</t>
  </si>
  <si>
    <t>RUMSON BORO</t>
  </si>
  <si>
    <t>RUMSON-FAIR HAVEN REG</t>
  </si>
  <si>
    <t>SEA GIRT BORO</t>
  </si>
  <si>
    <t>SHORE REGIONAL</t>
  </si>
  <si>
    <t>SHREWSBURY BORO</t>
  </si>
  <si>
    <t>LAKE COMO</t>
  </si>
  <si>
    <t>SPRING LAKE BORO</t>
  </si>
  <si>
    <t>SPRING LAKE HEIGHTS BORO</t>
  </si>
  <si>
    <t>TINTON FALLS</t>
  </si>
  <si>
    <t>UNION BEACH</t>
  </si>
  <si>
    <t>UPPER FREEHOLD REGIONAL</t>
  </si>
  <si>
    <t>WALL TWP</t>
  </si>
  <si>
    <t>WEST LONG BRANCH BORO</t>
  </si>
  <si>
    <t>MORRIS</t>
  </si>
  <si>
    <t>BOONTON TOWN</t>
  </si>
  <si>
    <t>BOONTON TWP</t>
  </si>
  <si>
    <t>BUTLER BORO</t>
  </si>
  <si>
    <t>SCH DIST OF THE CHATHAMS</t>
  </si>
  <si>
    <t>CHESTER TWP</t>
  </si>
  <si>
    <t>DENVILLE TWP</t>
  </si>
  <si>
    <t>DOVER TOWN</t>
  </si>
  <si>
    <t>EAST HANOVER TWP</t>
  </si>
  <si>
    <t>FLORHAM PARK BORO</t>
  </si>
  <si>
    <t>HANOVER PARK REGIONAL</t>
  </si>
  <si>
    <t>HANOVER TWP</t>
  </si>
  <si>
    <t>HARDING TOWNSHIP</t>
  </si>
  <si>
    <t>JEFFERSON TWP</t>
  </si>
  <si>
    <t>KINNELON BORO</t>
  </si>
  <si>
    <t>LINCOLN PARK BORO</t>
  </si>
  <si>
    <t>MADISON BORO</t>
  </si>
  <si>
    <t>MENDHAM BORO</t>
  </si>
  <si>
    <t>MENDHAM TWP</t>
  </si>
  <si>
    <t>MINE HILL TWP</t>
  </si>
  <si>
    <t>MONTVILLE TWP</t>
  </si>
  <si>
    <t>MORRIS COUNTY VOCATIONAL</t>
  </si>
  <si>
    <t>MORRIS HILLS REGIONAL</t>
  </si>
  <si>
    <t>MORRIS PLAINS BORO</t>
  </si>
  <si>
    <t>MORRIS SCHOOL DISTRICT</t>
  </si>
  <si>
    <t>MOUNT ARLINGTON BORO</t>
  </si>
  <si>
    <t>MOUNT OLIVE TWP</t>
  </si>
  <si>
    <t>MOUNTAIN LAKES BORO</t>
  </si>
  <si>
    <t>NETCONG BORO</t>
  </si>
  <si>
    <t>PARSIPPANY-TROY HILLS TWP</t>
  </si>
  <si>
    <t>LONG HILL TWP</t>
  </si>
  <si>
    <t>PEQUANNOCK TWP</t>
  </si>
  <si>
    <t>RANDOLPH TWP</t>
  </si>
  <si>
    <t>RIVERDALE BORO</t>
  </si>
  <si>
    <t>ROCKAWAY BORO</t>
  </si>
  <si>
    <t>ROCKAWAY TWP</t>
  </si>
  <si>
    <t>ROXBURY TWP</t>
  </si>
  <si>
    <t>WEST MORRIS REGIONAL</t>
  </si>
  <si>
    <t>WHARTON BORO</t>
  </si>
  <si>
    <t>OCEAN</t>
  </si>
  <si>
    <t>BARNEGAT TWP</t>
  </si>
  <si>
    <t>BAY HEAD BORO</t>
  </si>
  <si>
    <t>BEACH HAVEN BORO</t>
  </si>
  <si>
    <t>BERKELEY TWP</t>
  </si>
  <si>
    <t>BRICK TWP</t>
  </si>
  <si>
    <t>CENTRAL REGIONAL</t>
  </si>
  <si>
    <t>EAGLESWOOD TWP</t>
  </si>
  <si>
    <t>ISLAND HEIGHTS BORO</t>
  </si>
  <si>
    <t>JACKSON TWP</t>
  </si>
  <si>
    <t>LACEY TWP</t>
  </si>
  <si>
    <t>LAKEHURST BORO</t>
  </si>
  <si>
    <t>LAKEWOOD TWP</t>
  </si>
  <si>
    <t>LAVALLETTE BORO</t>
  </si>
  <si>
    <t>LITTLE EGG HARBOR TWP</t>
  </si>
  <si>
    <t>LONG BEACH ISLAND</t>
  </si>
  <si>
    <t>MANCHESTER TWP</t>
  </si>
  <si>
    <t>OCEAN COUNTY VOCATIONAL</t>
  </si>
  <si>
    <t>OCEAN GATE BORO</t>
  </si>
  <si>
    <t>PINELANDS REGIONAL</t>
  </si>
  <si>
    <t>PLUMSTED TWP</t>
  </si>
  <si>
    <t>POINT PLEASANT BORO</t>
  </si>
  <si>
    <t>POINT PLEASANT BEACH</t>
  </si>
  <si>
    <t>SEASIDE HEIGHTS BORO</t>
  </si>
  <si>
    <t>SEASIDE PARK BORO</t>
  </si>
  <si>
    <t>SOUTHERN REGIONAL</t>
  </si>
  <si>
    <t>STAFFORD TWP</t>
  </si>
  <si>
    <t>TOMS RIVER REGIONAL</t>
  </si>
  <si>
    <t>TUCKERTON BORO</t>
  </si>
  <si>
    <t>PASSAIC</t>
  </si>
  <si>
    <t>BLOOMINGDALE BORO</t>
  </si>
  <si>
    <t>CLIFTON CITY</t>
  </si>
  <si>
    <t>HALEDON BORO</t>
  </si>
  <si>
    <t>HAWTHORNE BORO</t>
  </si>
  <si>
    <t>LAKELAND REGIONAL</t>
  </si>
  <si>
    <t>LITTLE FALLS TWP</t>
  </si>
  <si>
    <t>NORTH HALEDON BORO</t>
  </si>
  <si>
    <t>PASSAIC CITY</t>
  </si>
  <si>
    <t>PASSAIC CO MANCHESTER REG</t>
  </si>
  <si>
    <t>PASSAIC VALLEY REGIONAL</t>
  </si>
  <si>
    <t>PASSAIC COUNTY VOCATIONAL</t>
  </si>
  <si>
    <t>PATERSON CITY</t>
  </si>
  <si>
    <t>POMPTON LAKES BORO</t>
  </si>
  <si>
    <t>PROSPECT PARK BORO</t>
  </si>
  <si>
    <t>RINGWOOD BORO</t>
  </si>
  <si>
    <t>TOTOWA BORO</t>
  </si>
  <si>
    <t>WANAQUE BORO</t>
  </si>
  <si>
    <t>WAYNE TWP</t>
  </si>
  <si>
    <t>WEST MILFORD TWP</t>
  </si>
  <si>
    <t>WOODLAND PARK</t>
  </si>
  <si>
    <t>SALEM</t>
  </si>
  <si>
    <t>ALLOWAY TWP</t>
  </si>
  <si>
    <t>ELMER BORO</t>
  </si>
  <si>
    <t>ELSINBORO TWP</t>
  </si>
  <si>
    <t>LOWER ALLOWAYS CREEK</t>
  </si>
  <si>
    <t>MANNINGTON TWP</t>
  </si>
  <si>
    <t>OLDMANS TWP</t>
  </si>
  <si>
    <t>PENNS GRV-CARNEY'S PT REG</t>
  </si>
  <si>
    <t>PENNSVILLE</t>
  </si>
  <si>
    <t>PITTSGROVE TWP</t>
  </si>
  <si>
    <t>QUINTON TWP</t>
  </si>
  <si>
    <t>SALEM CITY</t>
  </si>
  <si>
    <t>SALEM COUNTY VOCATIONAL</t>
  </si>
  <si>
    <t>UPPER PITTSGROVE TWP</t>
  </si>
  <si>
    <t>WOODSTOWN-PILESGROVE REG</t>
  </si>
  <si>
    <t>SOMERSET</t>
  </si>
  <si>
    <t>BEDMINSTER TWP</t>
  </si>
  <si>
    <t>BERNARDS TWP</t>
  </si>
  <si>
    <t>BOUND BROOK BORO</t>
  </si>
  <si>
    <t>BRANCHBURG TWP</t>
  </si>
  <si>
    <t>BRIDGEWATER-RARITAN REG</t>
  </si>
  <si>
    <t>GREEN BROOK TWP</t>
  </si>
  <si>
    <t>HILLSBOROUGH TWP</t>
  </si>
  <si>
    <t>MANVILLE BORO</t>
  </si>
  <si>
    <t>MONTGOMERY TWP</t>
  </si>
  <si>
    <t>NORTH PLAINFIELD BORO</t>
  </si>
  <si>
    <t>SOMERSET CO VOCATIONAL</t>
  </si>
  <si>
    <t>SOMERSET HILLS REGIONAL</t>
  </si>
  <si>
    <t>SOMERVILLE BORO</t>
  </si>
  <si>
    <t>SOUTH BOUND BROOK</t>
  </si>
  <si>
    <t>WARREN TWP</t>
  </si>
  <si>
    <t>WATCHUNG BORO</t>
  </si>
  <si>
    <t>WATCHUNG HILLS REGIONAL</t>
  </si>
  <si>
    <t>SUSSEX</t>
  </si>
  <si>
    <t>ANDOVER REG</t>
  </si>
  <si>
    <t>BYRAM TWP</t>
  </si>
  <si>
    <t>FRANKFORD TWP</t>
  </si>
  <si>
    <t>FRANKLIN BORO</t>
  </si>
  <si>
    <t>FREDON TWP</t>
  </si>
  <si>
    <t>GREEN TWP</t>
  </si>
  <si>
    <t>HAMBURG BORO</t>
  </si>
  <si>
    <t>HAMPTON TWP</t>
  </si>
  <si>
    <t>HARDYSTON TWP</t>
  </si>
  <si>
    <t>HIGH POINT REGIONAL</t>
  </si>
  <si>
    <t>HOPATCONG</t>
  </si>
  <si>
    <t>KITTATINNY REGIONAL</t>
  </si>
  <si>
    <t>LAFAYETTE TWP</t>
  </si>
  <si>
    <t>LENAPE VALLEY REGIONAL</t>
  </si>
  <si>
    <t>MONTAGUE TWP</t>
  </si>
  <si>
    <t>NEWTON TOWN</t>
  </si>
  <si>
    <t>OGDENSBURG BORO</t>
  </si>
  <si>
    <t>SANDYSTON-WALPACK TWP</t>
  </si>
  <si>
    <t>SPARTA TWP</t>
  </si>
  <si>
    <t>STANHOPE BORO</t>
  </si>
  <si>
    <t>STILLWATER TWP</t>
  </si>
  <si>
    <t>SUSSEX-WANTAGE REGIONAL</t>
  </si>
  <si>
    <t>SUSSEX COUNTY VOCATIONAL</t>
  </si>
  <si>
    <t>VERNON TWP</t>
  </si>
  <si>
    <t>WALLKILL VALLEY REGIONAL</t>
  </si>
  <si>
    <t>UNION</t>
  </si>
  <si>
    <t>BERKELEY HEIGHTS TWP</t>
  </si>
  <si>
    <t>CLARK TWP</t>
  </si>
  <si>
    <t>CRANFORD TWP</t>
  </si>
  <si>
    <t>ELIZABETH CITY</t>
  </si>
  <si>
    <t>GARWOOD BORO</t>
  </si>
  <si>
    <t>HILLSIDE TWP</t>
  </si>
  <si>
    <t>KENILWORTH BORO</t>
  </si>
  <si>
    <t>LINDEN CITY</t>
  </si>
  <si>
    <t>MOUNTAINSIDE BORO</t>
  </si>
  <si>
    <t>NEW PROVIDENCE BORO</t>
  </si>
  <si>
    <t>PLAINFIELD CITY</t>
  </si>
  <si>
    <t>RAHWAY CITY</t>
  </si>
  <si>
    <t>ROSELLE BORO</t>
  </si>
  <si>
    <t>ROSELLE PARK BORO</t>
  </si>
  <si>
    <t>SCOTCH PLAINS-FANWOOD REG</t>
  </si>
  <si>
    <t>SUMMIT CITY</t>
  </si>
  <si>
    <t>UNION COUNTY VOCATIONAL</t>
  </si>
  <si>
    <t>WESTFIELD TOWN</t>
  </si>
  <si>
    <t>WINFIELD TWP</t>
  </si>
  <si>
    <t>WARREN</t>
  </si>
  <si>
    <t>ALLAMUCHY TWP</t>
  </si>
  <si>
    <t>ALPHA BORO</t>
  </si>
  <si>
    <t>BELVIDERE TOWN</t>
  </si>
  <si>
    <t>BLAIRSTOWN TWP</t>
  </si>
  <si>
    <t>FRELINGHUYSEN TWP</t>
  </si>
  <si>
    <t>GREAT MEADOWS REGIONAL</t>
  </si>
  <si>
    <t>HACKETTSTOWN</t>
  </si>
  <si>
    <t>HARMONY TWP</t>
  </si>
  <si>
    <t>HOPE TWP</t>
  </si>
  <si>
    <t>KNOWLTON TWP</t>
  </si>
  <si>
    <t>LOPATCONG TWP</t>
  </si>
  <si>
    <t>NORTH WARREN REGIONAL</t>
  </si>
  <si>
    <t>OXFORD TWP</t>
  </si>
  <si>
    <t>PHILLIPSBURG TOWN</t>
  </si>
  <si>
    <t>POHATCONG TWP</t>
  </si>
  <si>
    <t>WARREN COUNTY VOCATIONAL</t>
  </si>
  <si>
    <t>WARREN HILLS REGIONAL</t>
  </si>
  <si>
    <t>WASHINGTON BORO</t>
  </si>
  <si>
    <t>WHITE TWP</t>
  </si>
  <si>
    <t>Governor's Proposed FY15 Total K-12 Aid</t>
  </si>
  <si>
    <t>Diff from Gov's Proposed</t>
  </si>
  <si>
    <t>% Diff. from Gov's Proposed</t>
  </si>
  <si>
    <t># Districts with Aid Increase:</t>
  </si>
  <si>
    <t># Districts with No Change:</t>
  </si>
  <si>
    <t># Districts with Aid Loss:</t>
  </si>
  <si>
    <t>Compared to FY2014</t>
  </si>
  <si>
    <t>Compared to Gov. Proposed FY2015</t>
  </si>
  <si>
    <t>FY15 Estimate of K-12 Aid Using FY14 Method *2</t>
  </si>
  <si>
    <t>*2 - Uses a similar methodology used to determine state aid in FY2014, where these figures represent the first year of a 5-year phase-in.  Estimate is based on the parameters outlined in the Educational Adequacy Report, except dollar figures parameters are grown by CPI.  Enrollment is based on October 2013 counts, and no attendance adjustment is applied.</t>
  </si>
  <si>
    <t xml:space="preserve">*1 - Estimate is based on the parameters outlined in the Educational Adequacy Report and the weights for at-risk, LEP, and combination students as defined in the SFRA.  All dollar figure parameters have been grown by CPI from those described in the Educational Adequacy Report.  Enrollment is based on October 2013 counts, and no attendance adjustment is applied.  </t>
  </si>
  <si>
    <t>Legislature's SFRA Model Est. FY15 Total K-12 Aid *1</t>
  </si>
  <si>
    <t xml:space="preserve">FY2015 School Funding Scenarios - Estimated K-12 State Formula Aid Comparison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</si>
</sst>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s>
  <fonts count="3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7">
    <xf numFmtId="0" fontId="0" fillId="0" borderId="0" xfId="0" applyFont="1" applyAlignment="1">
      <alignment/>
    </xf>
    <xf numFmtId="0" fontId="34" fillId="0" borderId="0" xfId="0" applyFont="1" applyAlignment="1">
      <alignment/>
    </xf>
    <xf numFmtId="0" fontId="36" fillId="0" borderId="0" xfId="0" applyFont="1" applyAlignment="1">
      <alignment/>
    </xf>
    <xf numFmtId="0" fontId="37" fillId="0" borderId="0" xfId="0" applyFont="1" applyBorder="1" applyAlignment="1">
      <alignment horizontal="center" wrapText="1"/>
    </xf>
    <xf numFmtId="3" fontId="0" fillId="0" borderId="0" xfId="0" applyNumberFormat="1" applyAlignment="1">
      <alignment/>
    </xf>
    <xf numFmtId="0" fontId="0" fillId="0" borderId="10" xfId="0" applyBorder="1" applyAlignment="1">
      <alignment/>
    </xf>
    <xf numFmtId="3" fontId="0" fillId="0" borderId="10" xfId="0" applyNumberFormat="1" applyBorder="1" applyAlignment="1">
      <alignment/>
    </xf>
    <xf numFmtId="3" fontId="34" fillId="0" borderId="0" xfId="0" applyNumberFormat="1" applyFont="1" applyAlignment="1">
      <alignment/>
    </xf>
    <xf numFmtId="164" fontId="34" fillId="0" borderId="0" xfId="57" applyNumberFormat="1" applyFont="1" applyAlignment="1">
      <alignment/>
    </xf>
    <xf numFmtId="165" fontId="0" fillId="0" borderId="0" xfId="42" applyNumberFormat="1" applyFont="1" applyAlignment="1">
      <alignment/>
    </xf>
    <xf numFmtId="164" fontId="0" fillId="0" borderId="0" xfId="57" applyNumberFormat="1" applyFont="1" applyAlignment="1">
      <alignment/>
    </xf>
    <xf numFmtId="164" fontId="0" fillId="0" borderId="10" xfId="57" applyNumberFormat="1" applyFont="1" applyBorder="1" applyAlignment="1">
      <alignment/>
    </xf>
    <xf numFmtId="0" fontId="34" fillId="0" borderId="0" xfId="0" applyFont="1" applyAlignment="1">
      <alignment horizontal="right"/>
    </xf>
    <xf numFmtId="0" fontId="36" fillId="0" borderId="0" xfId="0" applyFont="1" applyBorder="1" applyAlignment="1">
      <alignment/>
    </xf>
    <xf numFmtId="0" fontId="0" fillId="0" borderId="0" xfId="0" applyBorder="1" applyAlignment="1">
      <alignment/>
    </xf>
    <xf numFmtId="0" fontId="34" fillId="0" borderId="0" xfId="0" applyFont="1" applyBorder="1" applyAlignment="1">
      <alignment/>
    </xf>
    <xf numFmtId="0" fontId="34" fillId="0" borderId="10" xfId="0" applyFont="1" applyBorder="1" applyAlignment="1">
      <alignment/>
    </xf>
    <xf numFmtId="0" fontId="34" fillId="0" borderId="10" xfId="0" applyFont="1" applyBorder="1" applyAlignment="1">
      <alignment horizontal="center"/>
    </xf>
    <xf numFmtId="0" fontId="0" fillId="0" borderId="10" xfId="0" applyFont="1" applyBorder="1" applyAlignment="1">
      <alignment/>
    </xf>
    <xf numFmtId="0" fontId="0" fillId="0" borderId="10" xfId="0" applyBorder="1" applyAlignment="1">
      <alignment/>
    </xf>
    <xf numFmtId="0" fontId="34" fillId="0" borderId="0" xfId="0" applyFont="1" applyBorder="1" applyAlignment="1">
      <alignment horizontal="center" wrapText="1"/>
    </xf>
    <xf numFmtId="0" fontId="0" fillId="0" borderId="0" xfId="0" applyBorder="1" applyAlignment="1">
      <alignment horizontal="center" wrapText="1"/>
    </xf>
    <xf numFmtId="0" fontId="0" fillId="0" borderId="10" xfId="0" applyBorder="1" applyAlignment="1">
      <alignment horizontal="center" wrapText="1"/>
    </xf>
    <xf numFmtId="0" fontId="0" fillId="0" borderId="0" xfId="0" applyBorder="1" applyAlignment="1">
      <alignment/>
    </xf>
    <xf numFmtId="0" fontId="0" fillId="0" borderId="0" xfId="0" applyAlignment="1">
      <alignment wrapText="1"/>
    </xf>
    <xf numFmtId="0" fontId="34" fillId="0" borderId="0" xfId="0" applyFont="1" applyAlignment="1">
      <alignment horizontal="right"/>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00"/>
  <sheetViews>
    <sheetView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5"/>
  <cols>
    <col min="1" max="1" width="13.421875" style="0" bestFit="1" customWidth="1"/>
    <col min="2" max="2" width="5.00390625" style="0" bestFit="1" customWidth="1"/>
    <col min="3" max="3" width="31.140625" style="0" bestFit="1" customWidth="1"/>
    <col min="4" max="4" width="15.140625" style="0" customWidth="1"/>
    <col min="5" max="5" width="2.421875" style="0" customWidth="1"/>
    <col min="6" max="6" width="18.28125" style="0" customWidth="1"/>
    <col min="7" max="7" width="12.7109375" style="0" bestFit="1" customWidth="1"/>
    <col min="8" max="8" width="11.57421875" style="10" customWidth="1"/>
    <col min="9" max="9" width="2.421875" style="0" customWidth="1"/>
    <col min="10" max="10" width="16.57421875" style="0" customWidth="1"/>
    <col min="11" max="11" width="12.7109375" style="0" customWidth="1"/>
    <col min="12" max="12" width="11.57421875" style="10" customWidth="1"/>
  </cols>
  <sheetData>
    <row r="1" ht="15">
      <c r="A1" s="1" t="s">
        <v>601</v>
      </c>
    </row>
    <row r="2" spans="1:4" ht="15.75" customHeight="1">
      <c r="A2" s="2" t="s">
        <v>0</v>
      </c>
      <c r="D2" s="3"/>
    </row>
    <row r="3" spans="1:12" ht="15.75" customHeight="1">
      <c r="A3" s="13"/>
      <c r="B3" s="14"/>
      <c r="C3" s="14"/>
      <c r="D3" s="20" t="s">
        <v>589</v>
      </c>
      <c r="E3" s="23"/>
      <c r="F3" s="20" t="s">
        <v>600</v>
      </c>
      <c r="G3" s="20" t="s">
        <v>590</v>
      </c>
      <c r="H3" s="20" t="s">
        <v>591</v>
      </c>
      <c r="I3" s="23"/>
      <c r="J3" s="20" t="s">
        <v>597</v>
      </c>
      <c r="K3" s="20" t="s">
        <v>590</v>
      </c>
      <c r="L3" s="20" t="s">
        <v>591</v>
      </c>
    </row>
    <row r="4" spans="1:12" ht="15.75" customHeight="1">
      <c r="A4" s="15"/>
      <c r="B4" s="15"/>
      <c r="C4" s="15"/>
      <c r="D4" s="21"/>
      <c r="E4" s="23"/>
      <c r="F4" s="21"/>
      <c r="G4" s="21"/>
      <c r="H4" s="21"/>
      <c r="I4" s="23"/>
      <c r="J4" s="21"/>
      <c r="K4" s="21"/>
      <c r="L4" s="21"/>
    </row>
    <row r="5" spans="1:12" ht="15">
      <c r="A5" s="16" t="s">
        <v>1</v>
      </c>
      <c r="B5" s="16" t="s">
        <v>2</v>
      </c>
      <c r="C5" s="16" t="s">
        <v>3</v>
      </c>
      <c r="D5" s="22"/>
      <c r="E5" s="19"/>
      <c r="F5" s="22"/>
      <c r="G5" s="22"/>
      <c r="H5" s="22"/>
      <c r="I5" s="19"/>
      <c r="J5" s="22"/>
      <c r="K5" s="22"/>
      <c r="L5" s="22"/>
    </row>
    <row r="6" spans="1:12" ht="15">
      <c r="A6" t="s">
        <v>4</v>
      </c>
      <c r="B6">
        <v>10</v>
      </c>
      <c r="C6" t="s">
        <v>5</v>
      </c>
      <c r="D6" s="4">
        <v>1518225</v>
      </c>
      <c r="F6" s="4">
        <v>1798902</v>
      </c>
      <c r="G6" s="4">
        <f aca="true" t="shared" si="0" ref="G6:G69">(F6-D6)</f>
        <v>280677</v>
      </c>
      <c r="H6" s="10">
        <f aca="true" t="shared" si="1" ref="H6:H69">(F6/D6)-1</f>
        <v>0.18487180753840837</v>
      </c>
      <c r="J6" s="4">
        <v>1421553</v>
      </c>
      <c r="K6" s="4">
        <f aca="true" t="shared" si="2" ref="K6:K69">J6-D6</f>
        <v>-96672</v>
      </c>
      <c r="L6" s="10">
        <f aca="true" t="shared" si="3" ref="L6:L69">(J6/D6)-1</f>
        <v>-0.06367435656770237</v>
      </c>
    </row>
    <row r="7" spans="1:12" ht="15">
      <c r="A7" t="s">
        <v>4</v>
      </c>
      <c r="B7">
        <v>110</v>
      </c>
      <c r="C7" t="s">
        <v>6</v>
      </c>
      <c r="D7" s="4">
        <v>17701554</v>
      </c>
      <c r="F7" s="4">
        <v>20999441</v>
      </c>
      <c r="G7" s="4">
        <f t="shared" si="0"/>
        <v>3297887</v>
      </c>
      <c r="H7" s="10">
        <f t="shared" si="1"/>
        <v>0.18630494249261953</v>
      </c>
      <c r="J7" s="4">
        <v>17636804</v>
      </c>
      <c r="K7" s="4">
        <f t="shared" si="2"/>
        <v>-64750</v>
      </c>
      <c r="L7" s="10">
        <f t="shared" si="3"/>
        <v>-0.0036578709417263156</v>
      </c>
    </row>
    <row r="8" spans="1:12" ht="15">
      <c r="A8" t="s">
        <v>4</v>
      </c>
      <c r="B8">
        <v>120</v>
      </c>
      <c r="C8" t="s">
        <v>7</v>
      </c>
      <c r="D8" s="4">
        <v>3657826</v>
      </c>
      <c r="F8" s="4">
        <v>4358047</v>
      </c>
      <c r="G8" s="4">
        <f t="shared" si="0"/>
        <v>700221</v>
      </c>
      <c r="H8" s="10">
        <f t="shared" si="1"/>
        <v>0.19143092098968073</v>
      </c>
      <c r="J8" s="4">
        <v>3631705</v>
      </c>
      <c r="K8" s="4">
        <f t="shared" si="2"/>
        <v>-26121</v>
      </c>
      <c r="L8" s="10">
        <f t="shared" si="3"/>
        <v>-0.007141126997292968</v>
      </c>
    </row>
    <row r="9" spans="1:12" ht="15">
      <c r="A9" t="s">
        <v>4</v>
      </c>
      <c r="B9">
        <v>570</v>
      </c>
      <c r="C9" t="s">
        <v>8</v>
      </c>
      <c r="D9" s="4">
        <v>2291507</v>
      </c>
      <c r="F9" s="4">
        <v>3054326</v>
      </c>
      <c r="G9" s="4">
        <f t="shared" si="0"/>
        <v>762819</v>
      </c>
      <c r="H9" s="10">
        <f t="shared" si="1"/>
        <v>0.3328896660581879</v>
      </c>
      <c r="J9" s="4">
        <v>2601612</v>
      </c>
      <c r="K9" s="4">
        <f t="shared" si="2"/>
        <v>310105</v>
      </c>
      <c r="L9" s="10">
        <f t="shared" si="3"/>
        <v>0.1353279741235789</v>
      </c>
    </row>
    <row r="10" spans="1:12" ht="15">
      <c r="A10" t="s">
        <v>4</v>
      </c>
      <c r="B10">
        <v>590</v>
      </c>
      <c r="C10" t="s">
        <v>9</v>
      </c>
      <c r="D10" s="4">
        <v>19404322</v>
      </c>
      <c r="F10" s="4">
        <v>20073606</v>
      </c>
      <c r="G10" s="4">
        <f t="shared" si="0"/>
        <v>669284</v>
      </c>
      <c r="H10" s="10">
        <f t="shared" si="1"/>
        <v>0.03449149112244165</v>
      </c>
      <c r="J10" s="4">
        <v>18922352</v>
      </c>
      <c r="K10" s="4">
        <f t="shared" si="2"/>
        <v>-481970</v>
      </c>
      <c r="L10" s="10">
        <f t="shared" si="3"/>
        <v>-0.024838280873714647</v>
      </c>
    </row>
    <row r="11" spans="1:12" ht="15">
      <c r="A11" t="s">
        <v>4</v>
      </c>
      <c r="B11">
        <v>960</v>
      </c>
      <c r="C11" t="s">
        <v>10</v>
      </c>
      <c r="D11" s="4">
        <v>698501</v>
      </c>
      <c r="F11" s="4">
        <v>743636</v>
      </c>
      <c r="G11" s="4">
        <f t="shared" si="0"/>
        <v>45135</v>
      </c>
      <c r="H11" s="10">
        <f t="shared" si="1"/>
        <v>0.06461694399864859</v>
      </c>
      <c r="J11" s="4">
        <v>710936</v>
      </c>
      <c r="K11" s="4">
        <f t="shared" si="2"/>
        <v>12435</v>
      </c>
      <c r="L11" s="10">
        <f t="shared" si="3"/>
        <v>0.017802408300059636</v>
      </c>
    </row>
    <row r="12" spans="1:12" ht="15">
      <c r="A12" t="s">
        <v>4</v>
      </c>
      <c r="B12">
        <v>1300</v>
      </c>
      <c r="C12" t="s">
        <v>11</v>
      </c>
      <c r="D12" s="4">
        <v>5201112</v>
      </c>
      <c r="F12" s="4">
        <v>6229874</v>
      </c>
      <c r="G12" s="4">
        <f t="shared" si="0"/>
        <v>1028762</v>
      </c>
      <c r="H12" s="10">
        <f t="shared" si="1"/>
        <v>0.19779654812278613</v>
      </c>
      <c r="J12" s="4">
        <v>5219369</v>
      </c>
      <c r="K12" s="4">
        <f t="shared" si="2"/>
        <v>18257</v>
      </c>
      <c r="L12" s="10">
        <f t="shared" si="3"/>
        <v>0.0035102108933628973</v>
      </c>
    </row>
    <row r="13" spans="1:12" ht="15">
      <c r="A13" t="s">
        <v>4</v>
      </c>
      <c r="B13">
        <v>1310</v>
      </c>
      <c r="C13" t="s">
        <v>12</v>
      </c>
      <c r="D13" s="4">
        <v>40025978</v>
      </c>
      <c r="F13" s="4">
        <v>47853538</v>
      </c>
      <c r="G13" s="4">
        <f t="shared" si="0"/>
        <v>7827560</v>
      </c>
      <c r="H13" s="10">
        <f t="shared" si="1"/>
        <v>0.19556199226412407</v>
      </c>
      <c r="J13" s="4">
        <v>39807389</v>
      </c>
      <c r="K13" s="4">
        <f t="shared" si="2"/>
        <v>-218589</v>
      </c>
      <c r="L13" s="10">
        <f t="shared" si="3"/>
        <v>-0.0054611782377934626</v>
      </c>
    </row>
    <row r="14" spans="1:12" ht="15">
      <c r="A14" t="s">
        <v>4</v>
      </c>
      <c r="B14">
        <v>1410</v>
      </c>
      <c r="C14" t="s">
        <v>13</v>
      </c>
      <c r="D14" s="4">
        <v>2089840</v>
      </c>
      <c r="F14" s="4">
        <v>2031689</v>
      </c>
      <c r="G14" s="4">
        <f t="shared" si="0"/>
        <v>-58151</v>
      </c>
      <c r="H14" s="10">
        <f t="shared" si="1"/>
        <v>-0.02782557516364892</v>
      </c>
      <c r="J14" s="4">
        <v>2152777</v>
      </c>
      <c r="K14" s="4">
        <f t="shared" si="2"/>
        <v>62937</v>
      </c>
      <c r="L14" s="10">
        <f t="shared" si="3"/>
        <v>0.0301157026375225</v>
      </c>
    </row>
    <row r="15" spans="1:12" ht="15">
      <c r="A15" t="s">
        <v>4</v>
      </c>
      <c r="B15">
        <v>1540</v>
      </c>
      <c r="C15" t="s">
        <v>14</v>
      </c>
      <c r="D15" s="4">
        <v>5570108</v>
      </c>
      <c r="F15" s="4">
        <v>6700029</v>
      </c>
      <c r="G15" s="4">
        <f t="shared" si="0"/>
        <v>1129921</v>
      </c>
      <c r="H15" s="10">
        <f t="shared" si="1"/>
        <v>0.20285441503109092</v>
      </c>
      <c r="J15" s="4">
        <v>5710802</v>
      </c>
      <c r="K15" s="4">
        <f t="shared" si="2"/>
        <v>140694</v>
      </c>
      <c r="L15" s="10">
        <f t="shared" si="3"/>
        <v>0.025258756203649924</v>
      </c>
    </row>
    <row r="16" spans="1:12" ht="15">
      <c r="A16" t="s">
        <v>4</v>
      </c>
      <c r="B16">
        <v>1690</v>
      </c>
      <c r="C16" t="s">
        <v>15</v>
      </c>
      <c r="D16" s="4">
        <v>23639348</v>
      </c>
      <c r="F16" s="4">
        <v>27716315</v>
      </c>
      <c r="G16" s="4">
        <f t="shared" si="0"/>
        <v>4076967</v>
      </c>
      <c r="H16" s="10">
        <f t="shared" si="1"/>
        <v>0.17246528965181263</v>
      </c>
      <c r="J16" s="4">
        <v>23350433</v>
      </c>
      <c r="K16" s="4">
        <f t="shared" si="2"/>
        <v>-288915</v>
      </c>
      <c r="L16" s="10">
        <f t="shared" si="3"/>
        <v>-0.012221783781853901</v>
      </c>
    </row>
    <row r="17" spans="1:12" ht="15">
      <c r="A17" t="s">
        <v>4</v>
      </c>
      <c r="B17">
        <v>1790</v>
      </c>
      <c r="C17" t="s">
        <v>16</v>
      </c>
      <c r="D17" s="4">
        <v>31229240</v>
      </c>
      <c r="F17" s="4">
        <v>36433375</v>
      </c>
      <c r="G17" s="4">
        <f t="shared" si="0"/>
        <v>5204135</v>
      </c>
      <c r="H17" s="10">
        <f t="shared" si="1"/>
        <v>0.166643024293899</v>
      </c>
      <c r="J17" s="4">
        <v>31074369</v>
      </c>
      <c r="K17" s="4">
        <f t="shared" si="2"/>
        <v>-154871</v>
      </c>
      <c r="L17" s="10">
        <f t="shared" si="3"/>
        <v>-0.00495916647347161</v>
      </c>
    </row>
    <row r="18" spans="1:12" ht="15">
      <c r="A18" t="s">
        <v>4</v>
      </c>
      <c r="B18">
        <v>1940</v>
      </c>
      <c r="C18" t="s">
        <v>17</v>
      </c>
      <c r="D18" s="4">
        <v>22755139</v>
      </c>
      <c r="F18" s="4">
        <v>27235019</v>
      </c>
      <c r="G18" s="4">
        <f t="shared" si="0"/>
        <v>4479880</v>
      </c>
      <c r="H18" s="10">
        <f t="shared" si="1"/>
        <v>0.19687333045955024</v>
      </c>
      <c r="J18" s="4">
        <v>22560470</v>
      </c>
      <c r="K18" s="4">
        <f t="shared" si="2"/>
        <v>-194669</v>
      </c>
      <c r="L18" s="10">
        <f t="shared" si="3"/>
        <v>-0.008554946643041794</v>
      </c>
    </row>
    <row r="19" spans="1:12" ht="15">
      <c r="A19" t="s">
        <v>4</v>
      </c>
      <c r="B19">
        <v>1960</v>
      </c>
      <c r="C19" t="s">
        <v>18</v>
      </c>
      <c r="D19" s="4">
        <v>15234078</v>
      </c>
      <c r="F19" s="4">
        <v>18125265</v>
      </c>
      <c r="G19" s="4">
        <f t="shared" si="0"/>
        <v>2891187</v>
      </c>
      <c r="H19" s="10">
        <f t="shared" si="1"/>
        <v>0.18978417991558127</v>
      </c>
      <c r="J19" s="4">
        <v>14865975</v>
      </c>
      <c r="K19" s="4">
        <f t="shared" si="2"/>
        <v>-368103</v>
      </c>
      <c r="L19" s="10">
        <f t="shared" si="3"/>
        <v>-0.02416312953104216</v>
      </c>
    </row>
    <row r="20" spans="1:12" ht="15">
      <c r="A20" t="s">
        <v>4</v>
      </c>
      <c r="B20">
        <v>2680</v>
      </c>
      <c r="C20" t="s">
        <v>19</v>
      </c>
      <c r="D20" s="4">
        <v>1571925</v>
      </c>
      <c r="F20" s="4">
        <v>1985464</v>
      </c>
      <c r="G20" s="4">
        <f t="shared" si="0"/>
        <v>413539</v>
      </c>
      <c r="H20" s="10">
        <f t="shared" si="1"/>
        <v>0.26307807306328224</v>
      </c>
      <c r="J20" s="4">
        <v>1702745</v>
      </c>
      <c r="K20" s="4">
        <f t="shared" si="2"/>
        <v>130820</v>
      </c>
      <c r="L20" s="10">
        <f t="shared" si="3"/>
        <v>0.08322280006997795</v>
      </c>
    </row>
    <row r="21" spans="1:12" ht="15">
      <c r="A21" t="s">
        <v>4</v>
      </c>
      <c r="B21">
        <v>2780</v>
      </c>
      <c r="C21" t="s">
        <v>20</v>
      </c>
      <c r="D21" s="4">
        <v>91717</v>
      </c>
      <c r="F21" s="4">
        <v>130686</v>
      </c>
      <c r="G21" s="4">
        <f t="shared" si="0"/>
        <v>38969</v>
      </c>
      <c r="H21" s="10">
        <f t="shared" si="1"/>
        <v>0.42488306420838007</v>
      </c>
      <c r="J21" s="4">
        <v>104618</v>
      </c>
      <c r="K21" s="4">
        <f t="shared" si="2"/>
        <v>12901</v>
      </c>
      <c r="L21" s="10">
        <f t="shared" si="3"/>
        <v>0.14066094617137503</v>
      </c>
    </row>
    <row r="22" spans="1:12" ht="15">
      <c r="A22" t="s">
        <v>4</v>
      </c>
      <c r="B22">
        <v>2910</v>
      </c>
      <c r="C22" t="s">
        <v>21</v>
      </c>
      <c r="D22" s="4">
        <v>7597036</v>
      </c>
      <c r="F22" s="4">
        <v>8335108</v>
      </c>
      <c r="G22" s="4">
        <f t="shared" si="0"/>
        <v>738072</v>
      </c>
      <c r="H22" s="10">
        <f t="shared" si="1"/>
        <v>0.09715262636638822</v>
      </c>
      <c r="J22" s="4">
        <v>7596583</v>
      </c>
      <c r="K22" s="4">
        <f t="shared" si="2"/>
        <v>-453</v>
      </c>
      <c r="L22" s="10">
        <f t="shared" si="3"/>
        <v>-5.962851828000826E-05</v>
      </c>
    </row>
    <row r="23" spans="1:12" ht="15">
      <c r="A23" t="s">
        <v>4</v>
      </c>
      <c r="B23">
        <v>3020</v>
      </c>
      <c r="C23" t="s">
        <v>22</v>
      </c>
      <c r="D23" s="4">
        <v>546380</v>
      </c>
      <c r="F23" s="4">
        <v>889062</v>
      </c>
      <c r="G23" s="4">
        <f t="shared" si="0"/>
        <v>342682</v>
      </c>
      <c r="H23" s="10">
        <f t="shared" si="1"/>
        <v>0.6271862074014423</v>
      </c>
      <c r="J23" s="4">
        <v>598291</v>
      </c>
      <c r="K23" s="4">
        <f t="shared" si="2"/>
        <v>51911</v>
      </c>
      <c r="L23" s="10">
        <f t="shared" si="3"/>
        <v>0.09500896811742754</v>
      </c>
    </row>
    <row r="24" spans="1:12" ht="15">
      <c r="A24" t="s">
        <v>4</v>
      </c>
      <c r="B24">
        <v>3480</v>
      </c>
      <c r="C24" t="s">
        <v>23</v>
      </c>
      <c r="D24" s="4">
        <v>5366179</v>
      </c>
      <c r="F24" s="4">
        <v>5561045</v>
      </c>
      <c r="G24" s="4">
        <f t="shared" si="0"/>
        <v>194866</v>
      </c>
      <c r="H24" s="10">
        <f t="shared" si="1"/>
        <v>0.03631373459588283</v>
      </c>
      <c r="J24" s="4">
        <v>5342293</v>
      </c>
      <c r="K24" s="4">
        <f t="shared" si="2"/>
        <v>-23886</v>
      </c>
      <c r="L24" s="10">
        <f t="shared" si="3"/>
        <v>-0.004451211933109156</v>
      </c>
    </row>
    <row r="25" spans="1:12" ht="15">
      <c r="A25" t="s">
        <v>4</v>
      </c>
      <c r="B25">
        <v>3720</v>
      </c>
      <c r="C25" t="s">
        <v>24</v>
      </c>
      <c r="D25" s="4">
        <v>3885179</v>
      </c>
      <c r="F25" s="4">
        <v>4639031</v>
      </c>
      <c r="G25" s="4">
        <f t="shared" si="0"/>
        <v>753852</v>
      </c>
      <c r="H25" s="10">
        <f t="shared" si="1"/>
        <v>0.1940327588510078</v>
      </c>
      <c r="J25" s="4">
        <v>3854565</v>
      </c>
      <c r="K25" s="4">
        <f t="shared" si="2"/>
        <v>-30614</v>
      </c>
      <c r="L25" s="10">
        <f t="shared" si="3"/>
        <v>-0.007879688426196019</v>
      </c>
    </row>
    <row r="26" spans="1:12" ht="15">
      <c r="A26" t="s">
        <v>4</v>
      </c>
      <c r="B26">
        <v>4180</v>
      </c>
      <c r="C26" t="s">
        <v>25</v>
      </c>
      <c r="D26" s="4">
        <v>64837599</v>
      </c>
      <c r="F26" s="4">
        <v>64996534</v>
      </c>
      <c r="G26" s="4">
        <f t="shared" si="0"/>
        <v>158935</v>
      </c>
      <c r="H26" s="10">
        <f t="shared" si="1"/>
        <v>0.0024512783084396084</v>
      </c>
      <c r="J26" s="4">
        <v>64996534</v>
      </c>
      <c r="K26" s="4">
        <f t="shared" si="2"/>
        <v>158935</v>
      </c>
      <c r="L26" s="10">
        <f t="shared" si="3"/>
        <v>0.0024512783084396084</v>
      </c>
    </row>
    <row r="27" spans="1:12" ht="15">
      <c r="A27" t="s">
        <v>4</v>
      </c>
      <c r="B27">
        <v>4240</v>
      </c>
      <c r="C27" t="s">
        <v>26</v>
      </c>
      <c r="D27" s="4">
        <v>1011369</v>
      </c>
      <c r="F27" s="4">
        <v>1020963</v>
      </c>
      <c r="G27" s="4">
        <f t="shared" si="0"/>
        <v>9594</v>
      </c>
      <c r="H27" s="10">
        <f t="shared" si="1"/>
        <v>0.009486151938610021</v>
      </c>
      <c r="J27" s="4">
        <v>1030682</v>
      </c>
      <c r="K27" s="4">
        <f t="shared" si="2"/>
        <v>19313</v>
      </c>
      <c r="L27" s="10">
        <f t="shared" si="3"/>
        <v>0.01909589872736861</v>
      </c>
    </row>
    <row r="28" spans="1:12" ht="15">
      <c r="A28" t="s">
        <v>4</v>
      </c>
      <c r="B28">
        <v>4800</v>
      </c>
      <c r="C28" t="s">
        <v>27</v>
      </c>
      <c r="D28" s="4">
        <v>5630506</v>
      </c>
      <c r="F28" s="4">
        <v>6732871</v>
      </c>
      <c r="G28" s="4">
        <f t="shared" si="0"/>
        <v>1102365</v>
      </c>
      <c r="H28" s="10">
        <f t="shared" si="1"/>
        <v>0.19578435756928414</v>
      </c>
      <c r="J28" s="4">
        <v>5598531</v>
      </c>
      <c r="K28" s="4">
        <f t="shared" si="2"/>
        <v>-31975</v>
      </c>
      <c r="L28" s="10">
        <f t="shared" si="3"/>
        <v>-0.005678885698727654</v>
      </c>
    </row>
    <row r="29" spans="1:12" ht="15">
      <c r="A29" t="s">
        <v>4</v>
      </c>
      <c r="B29">
        <v>5350</v>
      </c>
      <c r="C29" t="s">
        <v>28</v>
      </c>
      <c r="D29" s="4">
        <v>2088885</v>
      </c>
      <c r="F29" s="4">
        <v>2556468</v>
      </c>
      <c r="G29" s="4">
        <f t="shared" si="0"/>
        <v>467583</v>
      </c>
      <c r="H29" s="10">
        <f t="shared" si="1"/>
        <v>0.22384334226154134</v>
      </c>
      <c r="J29" s="4">
        <v>2057744</v>
      </c>
      <c r="K29" s="4">
        <f t="shared" si="2"/>
        <v>-31141</v>
      </c>
      <c r="L29" s="10">
        <f t="shared" si="3"/>
        <v>-0.014907953286083298</v>
      </c>
    </row>
    <row r="30" spans="1:12" ht="15">
      <c r="A30" t="s">
        <v>4</v>
      </c>
      <c r="B30">
        <v>5760</v>
      </c>
      <c r="C30" t="s">
        <v>29</v>
      </c>
      <c r="D30" s="4">
        <v>2371540</v>
      </c>
      <c r="F30" s="4">
        <v>2483724</v>
      </c>
      <c r="G30" s="4">
        <f t="shared" si="0"/>
        <v>112184</v>
      </c>
      <c r="H30" s="10">
        <f t="shared" si="1"/>
        <v>0.047304283292712856</v>
      </c>
      <c r="J30" s="4">
        <v>2377806</v>
      </c>
      <c r="K30" s="4">
        <f t="shared" si="2"/>
        <v>6266</v>
      </c>
      <c r="L30" s="10">
        <f t="shared" si="3"/>
        <v>0.0026421650067045555</v>
      </c>
    </row>
    <row r="31" spans="1:12" ht="15">
      <c r="A31" t="s">
        <v>30</v>
      </c>
      <c r="B31">
        <v>40</v>
      </c>
      <c r="C31" t="s">
        <v>31</v>
      </c>
      <c r="D31" s="4">
        <v>335548</v>
      </c>
      <c r="F31" s="4">
        <v>407098</v>
      </c>
      <c r="G31" s="4">
        <f t="shared" si="0"/>
        <v>71550</v>
      </c>
      <c r="H31" s="10">
        <f t="shared" si="1"/>
        <v>0.21323327810030168</v>
      </c>
      <c r="J31" s="4">
        <v>318578</v>
      </c>
      <c r="K31" s="4">
        <f t="shared" si="2"/>
        <v>-16970</v>
      </c>
      <c r="L31" s="10">
        <f t="shared" si="3"/>
        <v>-0.05057398643413158</v>
      </c>
    </row>
    <row r="32" spans="1:12" ht="15">
      <c r="A32" t="s">
        <v>30</v>
      </c>
      <c r="B32">
        <v>80</v>
      </c>
      <c r="C32" t="s">
        <v>32</v>
      </c>
      <c r="D32" s="4">
        <v>143886</v>
      </c>
      <c r="F32" s="4">
        <v>208715</v>
      </c>
      <c r="G32" s="4">
        <f t="shared" si="0"/>
        <v>64829</v>
      </c>
      <c r="H32" s="10">
        <f t="shared" si="1"/>
        <v>0.4505580807027787</v>
      </c>
      <c r="J32" s="4">
        <v>138985</v>
      </c>
      <c r="K32" s="4">
        <f t="shared" si="2"/>
        <v>-4901</v>
      </c>
      <c r="L32" s="10">
        <f t="shared" si="3"/>
        <v>-0.03406168772500451</v>
      </c>
    </row>
    <row r="33" spans="1:12" ht="15">
      <c r="A33" t="s">
        <v>30</v>
      </c>
      <c r="B33">
        <v>290</v>
      </c>
      <c r="C33" t="s">
        <v>33</v>
      </c>
      <c r="D33" s="4">
        <v>5651234</v>
      </c>
      <c r="F33" s="4">
        <v>7021358</v>
      </c>
      <c r="G33" s="4">
        <f t="shared" si="0"/>
        <v>1370124</v>
      </c>
      <c r="H33" s="10">
        <f t="shared" si="1"/>
        <v>0.24244687089580785</v>
      </c>
      <c r="J33" s="4">
        <v>5608134</v>
      </c>
      <c r="K33" s="4">
        <f t="shared" si="2"/>
        <v>-43100</v>
      </c>
      <c r="L33" s="10">
        <f t="shared" si="3"/>
        <v>-0.007626652869090145</v>
      </c>
    </row>
    <row r="34" spans="1:12" ht="15">
      <c r="A34" t="s">
        <v>30</v>
      </c>
      <c r="B34">
        <v>300</v>
      </c>
      <c r="C34" t="s">
        <v>34</v>
      </c>
      <c r="D34" s="4">
        <v>10719552</v>
      </c>
      <c r="F34" s="4">
        <v>12757931</v>
      </c>
      <c r="G34" s="4">
        <f t="shared" si="0"/>
        <v>2038379</v>
      </c>
      <c r="H34" s="10">
        <f t="shared" si="1"/>
        <v>0.190155241562334</v>
      </c>
      <c r="J34" s="4">
        <v>10653524</v>
      </c>
      <c r="K34" s="4">
        <f t="shared" si="2"/>
        <v>-66028</v>
      </c>
      <c r="L34" s="10">
        <f t="shared" si="3"/>
        <v>-0.006159585773733878</v>
      </c>
    </row>
    <row r="35" spans="1:12" ht="15">
      <c r="A35" t="s">
        <v>30</v>
      </c>
      <c r="B35">
        <v>440</v>
      </c>
      <c r="C35" t="s">
        <v>35</v>
      </c>
      <c r="D35" s="4">
        <v>5628951</v>
      </c>
      <c r="F35" s="4">
        <v>6164988</v>
      </c>
      <c r="G35" s="4">
        <f t="shared" si="0"/>
        <v>536037</v>
      </c>
      <c r="H35" s="10">
        <f t="shared" si="1"/>
        <v>0.09522857811339991</v>
      </c>
      <c r="J35" s="4">
        <v>5444315</v>
      </c>
      <c r="K35" s="4">
        <f t="shared" si="2"/>
        <v>-184636</v>
      </c>
      <c r="L35" s="10">
        <f t="shared" si="3"/>
        <v>-0.03280113825826514</v>
      </c>
    </row>
    <row r="36" spans="1:12" ht="15">
      <c r="A36" t="s">
        <v>30</v>
      </c>
      <c r="B36">
        <v>740</v>
      </c>
      <c r="C36" t="s">
        <v>36</v>
      </c>
      <c r="D36" s="4">
        <v>251986</v>
      </c>
      <c r="F36" s="4">
        <v>443654</v>
      </c>
      <c r="G36" s="4">
        <f t="shared" si="0"/>
        <v>191668</v>
      </c>
      <c r="H36" s="10">
        <f t="shared" si="1"/>
        <v>0.7606295587850118</v>
      </c>
      <c r="J36" s="4">
        <v>240026</v>
      </c>
      <c r="K36" s="4">
        <f t="shared" si="2"/>
        <v>-11960</v>
      </c>
      <c r="L36" s="10">
        <f t="shared" si="3"/>
        <v>-0.04746295429111136</v>
      </c>
    </row>
    <row r="37" spans="1:12" ht="15">
      <c r="A37" t="s">
        <v>30</v>
      </c>
      <c r="B37">
        <v>745</v>
      </c>
      <c r="C37" t="s">
        <v>37</v>
      </c>
      <c r="D37" s="4">
        <v>360672</v>
      </c>
      <c r="F37" s="4">
        <v>559961</v>
      </c>
      <c r="G37" s="4">
        <f t="shared" si="0"/>
        <v>199289</v>
      </c>
      <c r="H37" s="10">
        <f t="shared" si="1"/>
        <v>0.5525491305119332</v>
      </c>
      <c r="J37" s="4">
        <v>350429</v>
      </c>
      <c r="K37" s="4">
        <f t="shared" si="2"/>
        <v>-10243</v>
      </c>
      <c r="L37" s="10">
        <f t="shared" si="3"/>
        <v>-0.02839976488332885</v>
      </c>
    </row>
    <row r="38" spans="1:12" ht="15">
      <c r="A38" t="s">
        <v>30</v>
      </c>
      <c r="B38">
        <v>890</v>
      </c>
      <c r="C38" t="s">
        <v>38</v>
      </c>
      <c r="D38" s="4">
        <v>3603914</v>
      </c>
      <c r="F38" s="4">
        <v>4265753</v>
      </c>
      <c r="G38" s="4">
        <f t="shared" si="0"/>
        <v>661839</v>
      </c>
      <c r="H38" s="10">
        <f t="shared" si="1"/>
        <v>0.18364450428062384</v>
      </c>
      <c r="J38" s="4">
        <v>3286450</v>
      </c>
      <c r="K38" s="4">
        <f t="shared" si="2"/>
        <v>-317464</v>
      </c>
      <c r="L38" s="10">
        <f t="shared" si="3"/>
        <v>-0.08808867248219576</v>
      </c>
    </row>
    <row r="39" spans="1:12" ht="15">
      <c r="A39" t="s">
        <v>30</v>
      </c>
      <c r="B39">
        <v>930</v>
      </c>
      <c r="C39" t="s">
        <v>39</v>
      </c>
      <c r="D39" s="4">
        <v>434763</v>
      </c>
      <c r="F39" s="4">
        <v>679865</v>
      </c>
      <c r="G39" s="4">
        <f t="shared" si="0"/>
        <v>245102</v>
      </c>
      <c r="H39" s="10">
        <f t="shared" si="1"/>
        <v>0.5637600255771535</v>
      </c>
      <c r="J39" s="4">
        <v>413324</v>
      </c>
      <c r="K39" s="4">
        <f t="shared" si="2"/>
        <v>-21439</v>
      </c>
      <c r="L39" s="10">
        <f t="shared" si="3"/>
        <v>-0.049311923967770954</v>
      </c>
    </row>
    <row r="40" spans="1:12" ht="15">
      <c r="A40" t="s">
        <v>30</v>
      </c>
      <c r="B40">
        <v>990</v>
      </c>
      <c r="C40" t="s">
        <v>40</v>
      </c>
      <c r="D40" s="4">
        <v>744580</v>
      </c>
      <c r="F40" s="4">
        <v>1210546</v>
      </c>
      <c r="G40" s="4">
        <f t="shared" si="0"/>
        <v>465966</v>
      </c>
      <c r="H40" s="10">
        <f t="shared" si="1"/>
        <v>0.625810524053829</v>
      </c>
      <c r="J40" s="4">
        <v>710280</v>
      </c>
      <c r="K40" s="4">
        <f t="shared" si="2"/>
        <v>-34300</v>
      </c>
      <c r="L40" s="10">
        <f t="shared" si="3"/>
        <v>-0.04606623868489623</v>
      </c>
    </row>
    <row r="41" spans="1:12" ht="15">
      <c r="A41" t="s">
        <v>30</v>
      </c>
      <c r="B41">
        <v>1070</v>
      </c>
      <c r="C41" t="s">
        <v>41</v>
      </c>
      <c r="D41" s="4">
        <v>324035</v>
      </c>
      <c r="F41" s="4">
        <v>510607</v>
      </c>
      <c r="G41" s="4">
        <f t="shared" si="0"/>
        <v>186572</v>
      </c>
      <c r="H41" s="10">
        <f t="shared" si="1"/>
        <v>0.5757773080068511</v>
      </c>
      <c r="J41" s="4">
        <v>310115</v>
      </c>
      <c r="K41" s="4">
        <f t="shared" si="2"/>
        <v>-13920</v>
      </c>
      <c r="L41" s="10">
        <f t="shared" si="3"/>
        <v>-0.042958322403444105</v>
      </c>
    </row>
    <row r="42" spans="1:12" ht="15">
      <c r="A42" t="s">
        <v>30</v>
      </c>
      <c r="B42">
        <v>1130</v>
      </c>
      <c r="C42" t="s">
        <v>42</v>
      </c>
      <c r="D42" s="4">
        <v>8622469</v>
      </c>
      <c r="F42" s="4">
        <v>9427736</v>
      </c>
      <c r="G42" s="4">
        <f t="shared" si="0"/>
        <v>805267</v>
      </c>
      <c r="H42" s="10">
        <f t="shared" si="1"/>
        <v>0.09339169558046545</v>
      </c>
      <c r="J42" s="4">
        <v>8570668</v>
      </c>
      <c r="K42" s="4">
        <f t="shared" si="2"/>
        <v>-51801</v>
      </c>
      <c r="L42" s="10">
        <f t="shared" si="3"/>
        <v>-0.006007675991644645</v>
      </c>
    </row>
    <row r="43" spans="1:12" ht="15">
      <c r="A43" t="s">
        <v>30</v>
      </c>
      <c r="B43">
        <v>1230</v>
      </c>
      <c r="C43" t="s">
        <v>43</v>
      </c>
      <c r="D43" s="4">
        <v>599389</v>
      </c>
      <c r="F43" s="4">
        <v>916338</v>
      </c>
      <c r="G43" s="4">
        <f t="shared" si="0"/>
        <v>316949</v>
      </c>
      <c r="H43" s="10">
        <f t="shared" si="1"/>
        <v>0.52878681457284</v>
      </c>
      <c r="J43" s="4">
        <v>601910</v>
      </c>
      <c r="K43" s="4">
        <f t="shared" si="2"/>
        <v>2521</v>
      </c>
      <c r="L43" s="10">
        <f t="shared" si="3"/>
        <v>0.004205949725470504</v>
      </c>
    </row>
    <row r="44" spans="1:12" ht="15">
      <c r="A44" t="s">
        <v>30</v>
      </c>
      <c r="B44">
        <v>1270</v>
      </c>
      <c r="C44" t="s">
        <v>44</v>
      </c>
      <c r="D44" s="4">
        <v>944565</v>
      </c>
      <c r="F44" s="4">
        <v>1101558</v>
      </c>
      <c r="G44" s="4">
        <f t="shared" si="0"/>
        <v>156993</v>
      </c>
      <c r="H44" s="10">
        <f t="shared" si="1"/>
        <v>0.16620666656079774</v>
      </c>
      <c r="J44" s="4">
        <v>641346</v>
      </c>
      <c r="K44" s="4">
        <f t="shared" si="2"/>
        <v>-303219</v>
      </c>
      <c r="L44" s="10">
        <f t="shared" si="3"/>
        <v>-0.32101443521621065</v>
      </c>
    </row>
    <row r="45" spans="1:12" ht="15">
      <c r="A45" t="s">
        <v>30</v>
      </c>
      <c r="B45">
        <v>1345</v>
      </c>
      <c r="C45" t="s">
        <v>45</v>
      </c>
      <c r="D45" s="4">
        <v>3060505</v>
      </c>
      <c r="F45" s="4">
        <v>3608334</v>
      </c>
      <c r="G45" s="4">
        <f t="shared" si="0"/>
        <v>547829</v>
      </c>
      <c r="H45" s="10">
        <f t="shared" si="1"/>
        <v>0.17899954419287023</v>
      </c>
      <c r="J45" s="4">
        <v>2506946</v>
      </c>
      <c r="K45" s="4">
        <f t="shared" si="2"/>
        <v>-553559</v>
      </c>
      <c r="L45" s="10">
        <f t="shared" si="3"/>
        <v>-0.18087178423168726</v>
      </c>
    </row>
    <row r="46" spans="1:12" ht="15">
      <c r="A46" t="s">
        <v>30</v>
      </c>
      <c r="B46">
        <v>1360</v>
      </c>
      <c r="C46" t="s">
        <v>46</v>
      </c>
      <c r="D46" s="4">
        <v>494022</v>
      </c>
      <c r="F46" s="4">
        <v>838782</v>
      </c>
      <c r="G46" s="4">
        <f t="shared" si="0"/>
        <v>344760</v>
      </c>
      <c r="H46" s="10">
        <f t="shared" si="1"/>
        <v>0.697863657893778</v>
      </c>
      <c r="J46" s="4">
        <v>470781</v>
      </c>
      <c r="K46" s="4">
        <f t="shared" si="2"/>
        <v>-23241</v>
      </c>
      <c r="L46" s="10">
        <f t="shared" si="3"/>
        <v>-0.04704446360688386</v>
      </c>
    </row>
    <row r="47" spans="1:12" ht="15">
      <c r="A47" t="s">
        <v>30</v>
      </c>
      <c r="B47">
        <v>1370</v>
      </c>
      <c r="C47" t="s">
        <v>47</v>
      </c>
      <c r="D47" s="4">
        <v>9762460</v>
      </c>
      <c r="F47" s="4">
        <v>10673312</v>
      </c>
      <c r="G47" s="4">
        <f t="shared" si="0"/>
        <v>910852</v>
      </c>
      <c r="H47" s="10">
        <f t="shared" si="1"/>
        <v>0.09330148343757627</v>
      </c>
      <c r="J47" s="4">
        <v>9286516</v>
      </c>
      <c r="K47" s="4">
        <f t="shared" si="2"/>
        <v>-475944</v>
      </c>
      <c r="L47" s="10">
        <f t="shared" si="3"/>
        <v>-0.04875246607924644</v>
      </c>
    </row>
    <row r="48" spans="1:12" ht="15">
      <c r="A48" t="s">
        <v>30</v>
      </c>
      <c r="B48">
        <v>1380</v>
      </c>
      <c r="C48" t="s">
        <v>48</v>
      </c>
      <c r="D48" s="4">
        <v>293971</v>
      </c>
      <c r="F48" s="4">
        <v>517092</v>
      </c>
      <c r="G48" s="4">
        <f t="shared" si="0"/>
        <v>223121</v>
      </c>
      <c r="H48" s="10">
        <f t="shared" si="1"/>
        <v>0.7589898323303998</v>
      </c>
      <c r="J48" s="4">
        <v>282410</v>
      </c>
      <c r="K48" s="4">
        <f t="shared" si="2"/>
        <v>-11561</v>
      </c>
      <c r="L48" s="10">
        <f t="shared" si="3"/>
        <v>-0.03932700844641135</v>
      </c>
    </row>
    <row r="49" spans="1:12" ht="15">
      <c r="A49" t="s">
        <v>30</v>
      </c>
      <c r="B49">
        <v>1450</v>
      </c>
      <c r="C49" t="s">
        <v>49</v>
      </c>
      <c r="D49" s="4">
        <v>3360837</v>
      </c>
      <c r="F49" s="4">
        <v>5078685</v>
      </c>
      <c r="G49" s="4">
        <f t="shared" si="0"/>
        <v>1717848</v>
      </c>
      <c r="H49" s="10">
        <f t="shared" si="1"/>
        <v>0.5111369578471077</v>
      </c>
      <c r="J49" s="4">
        <v>3269796</v>
      </c>
      <c r="K49" s="4">
        <f t="shared" si="2"/>
        <v>-91041</v>
      </c>
      <c r="L49" s="10">
        <f t="shared" si="3"/>
        <v>-0.027088787703777317</v>
      </c>
    </row>
    <row r="50" spans="1:12" ht="15">
      <c r="A50" t="s">
        <v>30</v>
      </c>
      <c r="B50">
        <v>1470</v>
      </c>
      <c r="C50" t="s">
        <v>50</v>
      </c>
      <c r="D50" s="4">
        <v>7393649</v>
      </c>
      <c r="F50" s="4">
        <v>8830835</v>
      </c>
      <c r="G50" s="4">
        <f t="shared" si="0"/>
        <v>1437186</v>
      </c>
      <c r="H50" s="10">
        <f t="shared" si="1"/>
        <v>0.1943811506334694</v>
      </c>
      <c r="J50" s="4">
        <v>6930124</v>
      </c>
      <c r="K50" s="4">
        <f t="shared" si="2"/>
        <v>-463525</v>
      </c>
      <c r="L50" s="10">
        <f t="shared" si="3"/>
        <v>-0.06269231877250325</v>
      </c>
    </row>
    <row r="51" spans="1:12" ht="15">
      <c r="A51" t="s">
        <v>30</v>
      </c>
      <c r="B51">
        <v>1550</v>
      </c>
      <c r="C51" t="s">
        <v>51</v>
      </c>
      <c r="D51" s="4">
        <v>2046454</v>
      </c>
      <c r="F51" s="4">
        <v>3212086</v>
      </c>
      <c r="G51" s="4">
        <f t="shared" si="0"/>
        <v>1165632</v>
      </c>
      <c r="H51" s="10">
        <f t="shared" si="1"/>
        <v>0.5695862208483553</v>
      </c>
      <c r="J51" s="4">
        <v>1984982</v>
      </c>
      <c r="K51" s="4">
        <f t="shared" si="2"/>
        <v>-61472</v>
      </c>
      <c r="L51" s="10">
        <f t="shared" si="3"/>
        <v>-0.0300383003966862</v>
      </c>
    </row>
    <row r="52" spans="1:12" ht="15">
      <c r="A52" t="s">
        <v>30</v>
      </c>
      <c r="B52">
        <v>1580</v>
      </c>
      <c r="C52" t="s">
        <v>52</v>
      </c>
      <c r="D52" s="4">
        <v>736334</v>
      </c>
      <c r="F52" s="4">
        <v>1293987</v>
      </c>
      <c r="G52" s="4">
        <f t="shared" si="0"/>
        <v>557653</v>
      </c>
      <c r="H52" s="10">
        <f t="shared" si="1"/>
        <v>0.75733702368762</v>
      </c>
      <c r="J52" s="4">
        <v>696916</v>
      </c>
      <c r="K52" s="4">
        <f t="shared" si="2"/>
        <v>-39418</v>
      </c>
      <c r="L52" s="10">
        <f t="shared" si="3"/>
        <v>-0.05353277181279148</v>
      </c>
    </row>
    <row r="53" spans="1:12" ht="15">
      <c r="A53" t="s">
        <v>30</v>
      </c>
      <c r="B53">
        <v>1700</v>
      </c>
      <c r="C53" t="s">
        <v>53</v>
      </c>
      <c r="D53" s="4">
        <v>55908666</v>
      </c>
      <c r="F53" s="4">
        <v>66899802</v>
      </c>
      <c r="G53" s="4">
        <f t="shared" si="0"/>
        <v>10991136</v>
      </c>
      <c r="H53" s="10">
        <f t="shared" si="1"/>
        <v>0.19659091848122445</v>
      </c>
      <c r="J53" s="4">
        <v>57101850</v>
      </c>
      <c r="K53" s="4">
        <f t="shared" si="2"/>
        <v>1193184</v>
      </c>
      <c r="L53" s="10">
        <f t="shared" si="3"/>
        <v>0.02134166463567566</v>
      </c>
    </row>
    <row r="54" spans="1:12" ht="15">
      <c r="A54" t="s">
        <v>30</v>
      </c>
      <c r="B54">
        <v>1760</v>
      </c>
      <c r="C54" t="s">
        <v>54</v>
      </c>
      <c r="D54" s="4">
        <v>1081249</v>
      </c>
      <c r="F54" s="4">
        <v>1750107</v>
      </c>
      <c r="G54" s="4">
        <f t="shared" si="0"/>
        <v>668858</v>
      </c>
      <c r="H54" s="10">
        <f t="shared" si="1"/>
        <v>0.6185975663330092</v>
      </c>
      <c r="J54" s="4">
        <v>1034989</v>
      </c>
      <c r="K54" s="4">
        <f t="shared" si="2"/>
        <v>-46260</v>
      </c>
      <c r="L54" s="10">
        <f t="shared" si="3"/>
        <v>-0.042783854597784554</v>
      </c>
    </row>
    <row r="55" spans="1:12" ht="15">
      <c r="A55" t="s">
        <v>30</v>
      </c>
      <c r="B55">
        <v>1860</v>
      </c>
      <c r="C55" t="s">
        <v>55</v>
      </c>
      <c r="D55" s="4">
        <v>12816160</v>
      </c>
      <c r="F55" s="4">
        <v>15256296</v>
      </c>
      <c r="G55" s="4">
        <f t="shared" si="0"/>
        <v>2440136</v>
      </c>
      <c r="H55" s="10">
        <f t="shared" si="1"/>
        <v>0.19039525099561794</v>
      </c>
      <c r="J55" s="4">
        <v>12713580</v>
      </c>
      <c r="K55" s="4">
        <f t="shared" si="2"/>
        <v>-102580</v>
      </c>
      <c r="L55" s="10">
        <f t="shared" si="3"/>
        <v>-0.008003957503651682</v>
      </c>
    </row>
    <row r="56" spans="1:12" ht="15">
      <c r="A56" t="s">
        <v>30</v>
      </c>
      <c r="B56">
        <v>2050</v>
      </c>
      <c r="C56" t="s">
        <v>56</v>
      </c>
      <c r="D56" s="4">
        <v>288619</v>
      </c>
      <c r="F56" s="4">
        <v>506952</v>
      </c>
      <c r="G56" s="4">
        <f t="shared" si="0"/>
        <v>218333</v>
      </c>
      <c r="H56" s="10">
        <f t="shared" si="1"/>
        <v>0.7564747989564096</v>
      </c>
      <c r="J56" s="4">
        <v>275738</v>
      </c>
      <c r="K56" s="4">
        <f t="shared" si="2"/>
        <v>-12881</v>
      </c>
      <c r="L56" s="10">
        <f t="shared" si="3"/>
        <v>-0.04462977142876945</v>
      </c>
    </row>
    <row r="57" spans="1:12" ht="15">
      <c r="A57" t="s">
        <v>30</v>
      </c>
      <c r="B57">
        <v>2080</v>
      </c>
      <c r="C57" t="s">
        <v>57</v>
      </c>
      <c r="D57" s="4">
        <v>1143379</v>
      </c>
      <c r="F57" s="4">
        <v>1587516</v>
      </c>
      <c r="G57" s="4">
        <f t="shared" si="0"/>
        <v>444137</v>
      </c>
      <c r="H57" s="10">
        <f t="shared" si="1"/>
        <v>0.38844250244232237</v>
      </c>
      <c r="J57" s="4">
        <v>1089909</v>
      </c>
      <c r="K57" s="4">
        <f t="shared" si="2"/>
        <v>-53470</v>
      </c>
      <c r="L57" s="10">
        <f t="shared" si="3"/>
        <v>-0.04676489597937339</v>
      </c>
    </row>
    <row r="58" spans="1:12" ht="15">
      <c r="A58" t="s">
        <v>30</v>
      </c>
      <c r="B58">
        <v>2090</v>
      </c>
      <c r="C58" t="s">
        <v>58</v>
      </c>
      <c r="D58" s="4">
        <v>210167</v>
      </c>
      <c r="F58" s="4">
        <v>375606</v>
      </c>
      <c r="G58" s="4">
        <f t="shared" si="0"/>
        <v>165439</v>
      </c>
      <c r="H58" s="10">
        <f t="shared" si="1"/>
        <v>0.7871787673611936</v>
      </c>
      <c r="J58" s="4">
        <v>203663</v>
      </c>
      <c r="K58" s="4">
        <f t="shared" si="2"/>
        <v>-6504</v>
      </c>
      <c r="L58" s="10">
        <f t="shared" si="3"/>
        <v>-0.03094681848244496</v>
      </c>
    </row>
    <row r="59" spans="1:12" ht="15">
      <c r="A59" t="s">
        <v>30</v>
      </c>
      <c r="B59">
        <v>2180</v>
      </c>
      <c r="C59" t="s">
        <v>59</v>
      </c>
      <c r="D59" s="4">
        <v>828139</v>
      </c>
      <c r="F59" s="4">
        <v>1130474</v>
      </c>
      <c r="G59" s="4">
        <f t="shared" si="0"/>
        <v>302335</v>
      </c>
      <c r="H59" s="10">
        <f t="shared" si="1"/>
        <v>0.3650776017069599</v>
      </c>
      <c r="J59" s="4">
        <v>779019</v>
      </c>
      <c r="K59" s="4">
        <f t="shared" si="2"/>
        <v>-49120</v>
      </c>
      <c r="L59" s="10">
        <f t="shared" si="3"/>
        <v>-0.059313714243623306</v>
      </c>
    </row>
    <row r="60" spans="1:12" ht="15">
      <c r="A60" t="s">
        <v>30</v>
      </c>
      <c r="B60">
        <v>2200</v>
      </c>
      <c r="C60" t="s">
        <v>60</v>
      </c>
      <c r="D60" s="4">
        <v>465891</v>
      </c>
      <c r="F60" s="4">
        <v>678906</v>
      </c>
      <c r="G60" s="4">
        <f t="shared" si="0"/>
        <v>213015</v>
      </c>
      <c r="H60" s="10">
        <f t="shared" si="1"/>
        <v>0.45722068037373553</v>
      </c>
      <c r="J60" s="4">
        <v>448290</v>
      </c>
      <c r="K60" s="4">
        <f t="shared" si="2"/>
        <v>-17601</v>
      </c>
      <c r="L60" s="10">
        <f t="shared" si="3"/>
        <v>-0.0377792230371482</v>
      </c>
    </row>
    <row r="61" spans="1:12" ht="15">
      <c r="A61" t="s">
        <v>30</v>
      </c>
      <c r="B61">
        <v>2620</v>
      </c>
      <c r="C61" t="s">
        <v>61</v>
      </c>
      <c r="D61" s="4">
        <v>3565723</v>
      </c>
      <c r="F61" s="4">
        <v>3805043</v>
      </c>
      <c r="G61" s="4">
        <f t="shared" si="0"/>
        <v>239320</v>
      </c>
      <c r="H61" s="10">
        <f t="shared" si="1"/>
        <v>0.06711682315199474</v>
      </c>
      <c r="J61" s="4">
        <v>3441226</v>
      </c>
      <c r="K61" s="4">
        <f t="shared" si="2"/>
        <v>-124497</v>
      </c>
      <c r="L61" s="10">
        <f t="shared" si="3"/>
        <v>-0.0349149387094847</v>
      </c>
    </row>
    <row r="62" spans="1:12" ht="15">
      <c r="A62" t="s">
        <v>30</v>
      </c>
      <c r="B62">
        <v>2710</v>
      </c>
      <c r="C62" t="s">
        <v>62</v>
      </c>
      <c r="D62" s="4">
        <v>1464821</v>
      </c>
      <c r="F62" s="4">
        <v>1725649</v>
      </c>
      <c r="G62" s="4">
        <f t="shared" si="0"/>
        <v>260828</v>
      </c>
      <c r="H62" s="10">
        <f t="shared" si="1"/>
        <v>0.17806134674475582</v>
      </c>
      <c r="J62" s="4">
        <v>1438041</v>
      </c>
      <c r="K62" s="4">
        <f t="shared" si="2"/>
        <v>-26780</v>
      </c>
      <c r="L62" s="10">
        <f t="shared" si="3"/>
        <v>-0.018282097266491992</v>
      </c>
    </row>
    <row r="63" spans="1:12" ht="15">
      <c r="A63" t="s">
        <v>30</v>
      </c>
      <c r="B63">
        <v>2740</v>
      </c>
      <c r="C63" t="s">
        <v>63</v>
      </c>
      <c r="D63" s="4">
        <v>14369247</v>
      </c>
      <c r="F63" s="4">
        <v>17158784</v>
      </c>
      <c r="G63" s="4">
        <f t="shared" si="0"/>
        <v>2789537</v>
      </c>
      <c r="H63" s="10">
        <f t="shared" si="1"/>
        <v>0.1941324413172103</v>
      </c>
      <c r="J63" s="4">
        <v>14222137</v>
      </c>
      <c r="K63" s="4">
        <f t="shared" si="2"/>
        <v>-147110</v>
      </c>
      <c r="L63" s="10">
        <f t="shared" si="3"/>
        <v>-0.010237836401587375</v>
      </c>
    </row>
    <row r="64" spans="1:12" ht="15">
      <c r="A64" t="s">
        <v>30</v>
      </c>
      <c r="B64">
        <v>2860</v>
      </c>
      <c r="C64" t="s">
        <v>64</v>
      </c>
      <c r="D64" s="4">
        <v>2013220</v>
      </c>
      <c r="F64" s="4">
        <v>2498060</v>
      </c>
      <c r="G64" s="4">
        <f t="shared" si="0"/>
        <v>484840</v>
      </c>
      <c r="H64" s="10">
        <f t="shared" si="1"/>
        <v>0.2408281260865679</v>
      </c>
      <c r="J64" s="4">
        <v>1964779</v>
      </c>
      <c r="K64" s="4">
        <f t="shared" si="2"/>
        <v>-48441</v>
      </c>
      <c r="L64" s="10">
        <f t="shared" si="3"/>
        <v>-0.02406145379044511</v>
      </c>
    </row>
    <row r="65" spans="1:12" ht="15">
      <c r="A65" t="s">
        <v>30</v>
      </c>
      <c r="B65">
        <v>2900</v>
      </c>
      <c r="C65" t="s">
        <v>65</v>
      </c>
      <c r="D65" s="4">
        <v>2306791</v>
      </c>
      <c r="F65" s="4">
        <v>3484698</v>
      </c>
      <c r="G65" s="4">
        <f t="shared" si="0"/>
        <v>1177907</v>
      </c>
      <c r="H65" s="10">
        <f t="shared" si="1"/>
        <v>0.5106258000833193</v>
      </c>
      <c r="J65" s="4">
        <v>2246180</v>
      </c>
      <c r="K65" s="4">
        <f t="shared" si="2"/>
        <v>-60611</v>
      </c>
      <c r="L65" s="10">
        <f t="shared" si="3"/>
        <v>-0.02627502881708832</v>
      </c>
    </row>
    <row r="66" spans="1:12" ht="15">
      <c r="A66" t="s">
        <v>30</v>
      </c>
      <c r="B66">
        <v>3060</v>
      </c>
      <c r="C66" t="s">
        <v>66</v>
      </c>
      <c r="D66" s="4">
        <v>1169240</v>
      </c>
      <c r="F66" s="4">
        <v>1424321</v>
      </c>
      <c r="G66" s="4">
        <f t="shared" si="0"/>
        <v>255081</v>
      </c>
      <c r="H66" s="10">
        <f t="shared" si="1"/>
        <v>0.2181596592658479</v>
      </c>
      <c r="J66" s="4">
        <v>1143659</v>
      </c>
      <c r="K66" s="4">
        <f t="shared" si="2"/>
        <v>-25581</v>
      </c>
      <c r="L66" s="10">
        <f t="shared" si="3"/>
        <v>-0.021878314118572773</v>
      </c>
    </row>
    <row r="67" spans="1:12" ht="15">
      <c r="A67" t="s">
        <v>30</v>
      </c>
      <c r="B67">
        <v>3170</v>
      </c>
      <c r="C67" t="s">
        <v>67</v>
      </c>
      <c r="D67" s="4">
        <v>610186</v>
      </c>
      <c r="F67" s="4">
        <v>1028780</v>
      </c>
      <c r="G67" s="4">
        <f t="shared" si="0"/>
        <v>418594</v>
      </c>
      <c r="H67" s="10">
        <f t="shared" si="1"/>
        <v>0.686010495160492</v>
      </c>
      <c r="J67" s="4">
        <v>570570</v>
      </c>
      <c r="K67" s="4">
        <f t="shared" si="2"/>
        <v>-39616</v>
      </c>
      <c r="L67" s="10">
        <f t="shared" si="3"/>
        <v>-0.06492446565473475</v>
      </c>
    </row>
    <row r="68" spans="1:12" ht="15">
      <c r="A68" t="s">
        <v>30</v>
      </c>
      <c r="B68">
        <v>3330</v>
      </c>
      <c r="C68" t="s">
        <v>68</v>
      </c>
      <c r="D68" s="4">
        <v>501519</v>
      </c>
      <c r="F68" s="4">
        <v>787303</v>
      </c>
      <c r="G68" s="4">
        <f t="shared" si="0"/>
        <v>285784</v>
      </c>
      <c r="H68" s="10">
        <f t="shared" si="1"/>
        <v>0.5698368356931642</v>
      </c>
      <c r="J68" s="4">
        <v>465093</v>
      </c>
      <c r="K68" s="4">
        <f t="shared" si="2"/>
        <v>-36426</v>
      </c>
      <c r="L68" s="10">
        <f t="shared" si="3"/>
        <v>-0.07263134597094023</v>
      </c>
    </row>
    <row r="69" spans="1:12" ht="15">
      <c r="A69" t="s">
        <v>30</v>
      </c>
      <c r="B69">
        <v>3350</v>
      </c>
      <c r="C69" t="s">
        <v>69</v>
      </c>
      <c r="D69" s="4">
        <v>393175</v>
      </c>
      <c r="F69" s="4">
        <v>604969</v>
      </c>
      <c r="G69" s="4">
        <f t="shared" si="0"/>
        <v>211794</v>
      </c>
      <c r="H69" s="10">
        <f t="shared" si="1"/>
        <v>0.5386761620143703</v>
      </c>
      <c r="J69" s="4">
        <v>420157</v>
      </c>
      <c r="K69" s="4">
        <f t="shared" si="2"/>
        <v>26982</v>
      </c>
      <c r="L69" s="10">
        <f t="shared" si="3"/>
        <v>0.06862592992942074</v>
      </c>
    </row>
    <row r="70" spans="1:12" ht="15">
      <c r="A70" t="s">
        <v>30</v>
      </c>
      <c r="B70">
        <v>3550</v>
      </c>
      <c r="C70" t="s">
        <v>70</v>
      </c>
      <c r="D70" s="4">
        <v>1769045</v>
      </c>
      <c r="F70" s="4">
        <v>2214902</v>
      </c>
      <c r="G70" s="4">
        <f aca="true" t="shared" si="4" ref="G70:G133">(F70-D70)</f>
        <v>445857</v>
      </c>
      <c r="H70" s="10">
        <f aca="true" t="shared" si="5" ref="H70:H133">(F70/D70)-1</f>
        <v>0.2520325938571375</v>
      </c>
      <c r="J70" s="4">
        <v>1728705</v>
      </c>
      <c r="K70" s="4">
        <f aca="true" t="shared" si="6" ref="K70:K133">J70-D70</f>
        <v>-40340</v>
      </c>
      <c r="L70" s="10">
        <f aca="true" t="shared" si="7" ref="L70:L133">(J70/D70)-1</f>
        <v>-0.02280326390792775</v>
      </c>
    </row>
    <row r="71" spans="1:12" ht="15">
      <c r="A71" t="s">
        <v>30</v>
      </c>
      <c r="B71">
        <v>3600</v>
      </c>
      <c r="C71" t="s">
        <v>71</v>
      </c>
      <c r="D71" s="4">
        <v>1781919</v>
      </c>
      <c r="F71" s="4">
        <v>2107089</v>
      </c>
      <c r="G71" s="4">
        <f t="shared" si="4"/>
        <v>325170</v>
      </c>
      <c r="H71" s="10">
        <f t="shared" si="5"/>
        <v>0.182483042158482</v>
      </c>
      <c r="J71" s="4">
        <v>1746698</v>
      </c>
      <c r="K71" s="4">
        <f t="shared" si="6"/>
        <v>-35221</v>
      </c>
      <c r="L71" s="10">
        <f t="shared" si="7"/>
        <v>-0.01976576937560015</v>
      </c>
    </row>
    <row r="72" spans="1:12" ht="15">
      <c r="A72" t="s">
        <v>30</v>
      </c>
      <c r="B72">
        <v>3700</v>
      </c>
      <c r="C72" t="s">
        <v>72</v>
      </c>
      <c r="D72" s="4">
        <v>583316</v>
      </c>
      <c r="F72" s="4">
        <v>821612</v>
      </c>
      <c r="G72" s="4">
        <f t="shared" si="4"/>
        <v>238296</v>
      </c>
      <c r="H72" s="10">
        <f t="shared" si="5"/>
        <v>0.4085195674385753</v>
      </c>
      <c r="J72" s="4">
        <v>562356</v>
      </c>
      <c r="K72" s="4">
        <f t="shared" si="6"/>
        <v>-20960</v>
      </c>
      <c r="L72" s="10">
        <f t="shared" si="7"/>
        <v>-0.03593249627988948</v>
      </c>
    </row>
    <row r="73" spans="1:12" ht="15">
      <c r="A73" t="s">
        <v>30</v>
      </c>
      <c r="B73">
        <v>3710</v>
      </c>
      <c r="C73" t="s">
        <v>73</v>
      </c>
      <c r="D73" s="4">
        <v>1213728</v>
      </c>
      <c r="F73" s="4">
        <v>1893524</v>
      </c>
      <c r="G73" s="4">
        <f t="shared" si="4"/>
        <v>679796</v>
      </c>
      <c r="H73" s="10">
        <f t="shared" si="5"/>
        <v>0.5600892456959055</v>
      </c>
      <c r="J73" s="4">
        <v>1167268</v>
      </c>
      <c r="K73" s="4">
        <f t="shared" si="6"/>
        <v>-46460</v>
      </c>
      <c r="L73" s="10">
        <f t="shared" si="7"/>
        <v>-0.03827875767882094</v>
      </c>
    </row>
    <row r="74" spans="1:12" ht="15">
      <c r="A74" t="s">
        <v>30</v>
      </c>
      <c r="B74">
        <v>3730</v>
      </c>
      <c r="C74" t="s">
        <v>74</v>
      </c>
      <c r="D74" s="4">
        <v>227727</v>
      </c>
      <c r="F74" s="4">
        <v>362040</v>
      </c>
      <c r="G74" s="4">
        <f t="shared" si="4"/>
        <v>134313</v>
      </c>
      <c r="H74" s="10">
        <f t="shared" si="5"/>
        <v>0.5897983111357019</v>
      </c>
      <c r="J74" s="4">
        <v>217868</v>
      </c>
      <c r="K74" s="4">
        <f t="shared" si="6"/>
        <v>-9859</v>
      </c>
      <c r="L74" s="10">
        <f t="shared" si="7"/>
        <v>-0.04329306582003889</v>
      </c>
    </row>
    <row r="75" spans="1:12" ht="15">
      <c r="A75" t="s">
        <v>30</v>
      </c>
      <c r="B75">
        <v>3740</v>
      </c>
      <c r="C75" t="s">
        <v>75</v>
      </c>
      <c r="D75" s="4">
        <v>400235</v>
      </c>
      <c r="F75" s="4">
        <v>601168</v>
      </c>
      <c r="G75" s="4">
        <f t="shared" si="4"/>
        <v>200933</v>
      </c>
      <c r="H75" s="10">
        <f t="shared" si="5"/>
        <v>0.5020375529376491</v>
      </c>
      <c r="J75" s="4">
        <v>393077</v>
      </c>
      <c r="K75" s="4">
        <f t="shared" si="6"/>
        <v>-7158</v>
      </c>
      <c r="L75" s="10">
        <f t="shared" si="7"/>
        <v>-0.017884492860444468</v>
      </c>
    </row>
    <row r="76" spans="1:12" ht="15">
      <c r="A76" t="s">
        <v>30</v>
      </c>
      <c r="B76">
        <v>3760</v>
      </c>
      <c r="C76" t="s">
        <v>76</v>
      </c>
      <c r="D76" s="4">
        <v>666208</v>
      </c>
      <c r="F76" s="4">
        <v>1052166</v>
      </c>
      <c r="G76" s="4">
        <f t="shared" si="4"/>
        <v>385958</v>
      </c>
      <c r="H76" s="10">
        <f t="shared" si="5"/>
        <v>0.579335582881022</v>
      </c>
      <c r="J76" s="4">
        <v>633927</v>
      </c>
      <c r="K76" s="4">
        <f t="shared" si="6"/>
        <v>-32281</v>
      </c>
      <c r="L76" s="10">
        <f t="shared" si="7"/>
        <v>-0.04845483692780628</v>
      </c>
    </row>
    <row r="77" spans="1:12" ht="15">
      <c r="A77" t="s">
        <v>30</v>
      </c>
      <c r="B77">
        <v>3850</v>
      </c>
      <c r="C77" t="s">
        <v>77</v>
      </c>
      <c r="D77" s="4">
        <v>371213</v>
      </c>
      <c r="F77" s="4">
        <v>572808</v>
      </c>
      <c r="G77" s="4">
        <f t="shared" si="4"/>
        <v>201595</v>
      </c>
      <c r="H77" s="10">
        <f t="shared" si="5"/>
        <v>0.5430709592605862</v>
      </c>
      <c r="J77" s="4">
        <v>356094</v>
      </c>
      <c r="K77" s="4">
        <f t="shared" si="6"/>
        <v>-15119</v>
      </c>
      <c r="L77" s="10">
        <f t="shared" si="7"/>
        <v>-0.04072863827506046</v>
      </c>
    </row>
    <row r="78" spans="1:12" ht="15">
      <c r="A78" t="s">
        <v>30</v>
      </c>
      <c r="B78">
        <v>3870</v>
      </c>
      <c r="C78" t="s">
        <v>78</v>
      </c>
      <c r="D78" s="4">
        <v>344492</v>
      </c>
      <c r="F78" s="4">
        <v>537322</v>
      </c>
      <c r="G78" s="4">
        <f t="shared" si="4"/>
        <v>192830</v>
      </c>
      <c r="H78" s="10">
        <f t="shared" si="5"/>
        <v>0.5597517504034928</v>
      </c>
      <c r="J78" s="4">
        <v>328931</v>
      </c>
      <c r="K78" s="4">
        <f t="shared" si="6"/>
        <v>-15561</v>
      </c>
      <c r="L78" s="10">
        <f t="shared" si="7"/>
        <v>-0.045170860281225744</v>
      </c>
    </row>
    <row r="79" spans="1:12" ht="15">
      <c r="A79" t="s">
        <v>30</v>
      </c>
      <c r="B79">
        <v>3910</v>
      </c>
      <c r="C79" t="s">
        <v>79</v>
      </c>
      <c r="D79" s="4">
        <v>1900447</v>
      </c>
      <c r="F79" s="4">
        <v>2174270</v>
      </c>
      <c r="G79" s="4">
        <f t="shared" si="4"/>
        <v>273823</v>
      </c>
      <c r="H79" s="10">
        <f t="shared" si="5"/>
        <v>0.1440834708886909</v>
      </c>
      <c r="J79" s="4">
        <v>1846717</v>
      </c>
      <c r="K79" s="4">
        <f t="shared" si="6"/>
        <v>-53730</v>
      </c>
      <c r="L79" s="10">
        <f t="shared" si="7"/>
        <v>-0.028272295938797543</v>
      </c>
    </row>
    <row r="80" spans="1:12" ht="15">
      <c r="A80" t="s">
        <v>30</v>
      </c>
      <c r="B80">
        <v>3930</v>
      </c>
      <c r="C80" t="s">
        <v>80</v>
      </c>
      <c r="D80" s="4">
        <v>2000986</v>
      </c>
      <c r="F80" s="4">
        <v>3554593</v>
      </c>
      <c r="G80" s="4">
        <f t="shared" si="4"/>
        <v>1553607</v>
      </c>
      <c r="H80" s="10">
        <f t="shared" si="5"/>
        <v>0.7764207245827808</v>
      </c>
      <c r="J80" s="4">
        <v>1924625</v>
      </c>
      <c r="K80" s="4">
        <f t="shared" si="6"/>
        <v>-76361</v>
      </c>
      <c r="L80" s="10">
        <f t="shared" si="7"/>
        <v>-0.03816168628865968</v>
      </c>
    </row>
    <row r="81" spans="1:12" ht="15">
      <c r="A81" t="s">
        <v>30</v>
      </c>
      <c r="B81">
        <v>3940</v>
      </c>
      <c r="C81" t="s">
        <v>81</v>
      </c>
      <c r="D81" s="4">
        <v>577598</v>
      </c>
      <c r="F81" s="4">
        <v>817724</v>
      </c>
      <c r="G81" s="4">
        <f t="shared" si="4"/>
        <v>240126</v>
      </c>
      <c r="H81" s="10">
        <f t="shared" si="5"/>
        <v>0.41573204893368754</v>
      </c>
      <c r="J81" s="4">
        <v>551657</v>
      </c>
      <c r="K81" s="4">
        <f t="shared" si="6"/>
        <v>-25941</v>
      </c>
      <c r="L81" s="10">
        <f t="shared" si="7"/>
        <v>-0.044911859113085595</v>
      </c>
    </row>
    <row r="82" spans="1:12" ht="15">
      <c r="A82" t="s">
        <v>30</v>
      </c>
      <c r="B82">
        <v>3960</v>
      </c>
      <c r="C82" t="s">
        <v>82</v>
      </c>
      <c r="D82" s="4">
        <v>1110542</v>
      </c>
      <c r="F82" s="4">
        <v>1856584</v>
      </c>
      <c r="G82" s="4">
        <f t="shared" si="4"/>
        <v>746042</v>
      </c>
      <c r="H82" s="10">
        <f t="shared" si="5"/>
        <v>0.6717818866823586</v>
      </c>
      <c r="J82" s="4">
        <v>1069242</v>
      </c>
      <c r="K82" s="4">
        <f t="shared" si="6"/>
        <v>-41300</v>
      </c>
      <c r="L82" s="10">
        <f t="shared" si="7"/>
        <v>-0.03718904823050362</v>
      </c>
    </row>
    <row r="83" spans="1:12" ht="15">
      <c r="A83" t="s">
        <v>30</v>
      </c>
      <c r="B83">
        <v>4300</v>
      </c>
      <c r="C83" t="s">
        <v>83</v>
      </c>
      <c r="D83" s="4">
        <v>1251130</v>
      </c>
      <c r="F83" s="4">
        <v>2102944</v>
      </c>
      <c r="G83" s="4">
        <f t="shared" si="4"/>
        <v>851814</v>
      </c>
      <c r="H83" s="10">
        <f t="shared" si="5"/>
        <v>0.6808357245050474</v>
      </c>
      <c r="J83" s="4">
        <v>1204270</v>
      </c>
      <c r="K83" s="4">
        <f t="shared" si="6"/>
        <v>-46860</v>
      </c>
      <c r="L83" s="10">
        <f t="shared" si="7"/>
        <v>-0.03745414145612369</v>
      </c>
    </row>
    <row r="84" spans="1:12" ht="15">
      <c r="A84" t="s">
        <v>30</v>
      </c>
      <c r="B84">
        <v>4310</v>
      </c>
      <c r="C84" t="s">
        <v>84</v>
      </c>
      <c r="D84" s="4">
        <v>1294016</v>
      </c>
      <c r="F84" s="4">
        <v>2191203</v>
      </c>
      <c r="G84" s="4">
        <f t="shared" si="4"/>
        <v>897187</v>
      </c>
      <c r="H84" s="10">
        <f t="shared" si="5"/>
        <v>0.6933353219743805</v>
      </c>
      <c r="J84" s="4">
        <v>1240577</v>
      </c>
      <c r="K84" s="4">
        <f t="shared" si="6"/>
        <v>-53439</v>
      </c>
      <c r="L84" s="10">
        <f t="shared" si="7"/>
        <v>-0.041297016420198784</v>
      </c>
    </row>
    <row r="85" spans="1:12" ht="15">
      <c r="A85" t="s">
        <v>30</v>
      </c>
      <c r="B85">
        <v>4370</v>
      </c>
      <c r="C85" t="s">
        <v>85</v>
      </c>
      <c r="D85" s="4">
        <v>2565748</v>
      </c>
      <c r="F85" s="4">
        <v>3048106</v>
      </c>
      <c r="G85" s="4">
        <f t="shared" si="4"/>
        <v>482358</v>
      </c>
      <c r="H85" s="10">
        <f t="shared" si="5"/>
        <v>0.18799897729628934</v>
      </c>
      <c r="J85" s="4">
        <v>2524184</v>
      </c>
      <c r="K85" s="4">
        <f t="shared" si="6"/>
        <v>-41564</v>
      </c>
      <c r="L85" s="10">
        <f t="shared" si="7"/>
        <v>-0.016199564415523282</v>
      </c>
    </row>
    <row r="86" spans="1:12" ht="15">
      <c r="A86" t="s">
        <v>30</v>
      </c>
      <c r="B86">
        <v>4380</v>
      </c>
      <c r="C86" t="s">
        <v>86</v>
      </c>
      <c r="D86" s="4">
        <v>4901841</v>
      </c>
      <c r="F86" s="4">
        <v>5832817</v>
      </c>
      <c r="G86" s="4">
        <f t="shared" si="4"/>
        <v>930976</v>
      </c>
      <c r="H86" s="10">
        <f t="shared" si="5"/>
        <v>0.18992374497663222</v>
      </c>
      <c r="J86" s="4">
        <v>4746399</v>
      </c>
      <c r="K86" s="4">
        <f t="shared" si="6"/>
        <v>-155442</v>
      </c>
      <c r="L86" s="10">
        <f t="shared" si="7"/>
        <v>-0.031710942888600435</v>
      </c>
    </row>
    <row r="87" spans="1:12" ht="15">
      <c r="A87" t="s">
        <v>30</v>
      </c>
      <c r="B87">
        <v>4390</v>
      </c>
      <c r="C87" t="s">
        <v>87</v>
      </c>
      <c r="D87" s="4">
        <v>2129206</v>
      </c>
      <c r="F87" s="4">
        <v>2985477</v>
      </c>
      <c r="G87" s="4">
        <f t="shared" si="4"/>
        <v>856271</v>
      </c>
      <c r="H87" s="10">
        <f t="shared" si="5"/>
        <v>0.4021550756479175</v>
      </c>
      <c r="J87" s="4">
        <v>2015885</v>
      </c>
      <c r="K87" s="4">
        <f t="shared" si="6"/>
        <v>-113321</v>
      </c>
      <c r="L87" s="10">
        <f t="shared" si="7"/>
        <v>-0.05322218705000836</v>
      </c>
    </row>
    <row r="88" spans="1:12" ht="15">
      <c r="A88" t="s">
        <v>30</v>
      </c>
      <c r="B88">
        <v>4405</v>
      </c>
      <c r="C88" t="s">
        <v>88</v>
      </c>
      <c r="D88" s="4">
        <v>666153</v>
      </c>
      <c r="F88" s="4">
        <v>1009884</v>
      </c>
      <c r="G88" s="4">
        <f t="shared" si="4"/>
        <v>343731</v>
      </c>
      <c r="H88" s="10">
        <f t="shared" si="5"/>
        <v>0.5159940734335806</v>
      </c>
      <c r="J88" s="4">
        <v>632193</v>
      </c>
      <c r="K88" s="4">
        <f t="shared" si="6"/>
        <v>-33960</v>
      </c>
      <c r="L88" s="10">
        <f t="shared" si="7"/>
        <v>-0.05097927953488157</v>
      </c>
    </row>
    <row r="89" spans="1:12" ht="15">
      <c r="A89" t="s">
        <v>30</v>
      </c>
      <c r="B89">
        <v>4410</v>
      </c>
      <c r="C89" t="s">
        <v>89</v>
      </c>
      <c r="D89" s="4">
        <v>470634</v>
      </c>
      <c r="F89" s="4">
        <v>698973</v>
      </c>
      <c r="G89" s="4">
        <f t="shared" si="4"/>
        <v>228339</v>
      </c>
      <c r="H89" s="10">
        <f t="shared" si="5"/>
        <v>0.48517319190708696</v>
      </c>
      <c r="J89" s="4">
        <v>424631</v>
      </c>
      <c r="K89" s="4">
        <f t="shared" si="6"/>
        <v>-46003</v>
      </c>
      <c r="L89" s="10">
        <f t="shared" si="7"/>
        <v>-0.09774686911697839</v>
      </c>
    </row>
    <row r="90" spans="1:12" ht="15">
      <c r="A90" t="s">
        <v>30</v>
      </c>
      <c r="B90">
        <v>4430</v>
      </c>
      <c r="C90" t="s">
        <v>90</v>
      </c>
      <c r="D90" s="4">
        <v>465215</v>
      </c>
      <c r="F90" s="4">
        <v>617722</v>
      </c>
      <c r="G90" s="4">
        <f t="shared" si="4"/>
        <v>152507</v>
      </c>
      <c r="H90" s="10">
        <f t="shared" si="5"/>
        <v>0.3278204701052201</v>
      </c>
      <c r="J90" s="4">
        <v>440455</v>
      </c>
      <c r="K90" s="4">
        <f t="shared" si="6"/>
        <v>-24760</v>
      </c>
      <c r="L90" s="10">
        <f t="shared" si="7"/>
        <v>-0.05322270348118607</v>
      </c>
    </row>
    <row r="91" spans="1:12" ht="15">
      <c r="A91" t="s">
        <v>30</v>
      </c>
      <c r="B91">
        <v>4470</v>
      </c>
      <c r="C91" t="s">
        <v>91</v>
      </c>
      <c r="D91" s="4">
        <v>452567</v>
      </c>
      <c r="F91" s="4">
        <v>682489</v>
      </c>
      <c r="G91" s="4">
        <f t="shared" si="4"/>
        <v>229922</v>
      </c>
      <c r="H91" s="10">
        <f t="shared" si="5"/>
        <v>0.5080396935702338</v>
      </c>
      <c r="J91" s="4">
        <v>458573</v>
      </c>
      <c r="K91" s="4">
        <f t="shared" si="6"/>
        <v>6006</v>
      </c>
      <c r="L91" s="10">
        <f t="shared" si="7"/>
        <v>0.01327096319439991</v>
      </c>
    </row>
    <row r="92" spans="1:12" ht="15">
      <c r="A92" t="s">
        <v>30</v>
      </c>
      <c r="B92">
        <v>4500</v>
      </c>
      <c r="C92" t="s">
        <v>92</v>
      </c>
      <c r="D92" s="4">
        <v>14971</v>
      </c>
      <c r="F92" s="4">
        <v>18132</v>
      </c>
      <c r="G92" s="4">
        <f t="shared" si="4"/>
        <v>3161</v>
      </c>
      <c r="H92" s="10">
        <f t="shared" si="5"/>
        <v>0.21114154031126842</v>
      </c>
      <c r="J92" s="4">
        <v>14231</v>
      </c>
      <c r="K92" s="4">
        <f t="shared" si="6"/>
        <v>-740</v>
      </c>
      <c r="L92" s="10">
        <f t="shared" si="7"/>
        <v>-0.049428895865339606</v>
      </c>
    </row>
    <row r="93" spans="1:12" ht="15">
      <c r="A93" t="s">
        <v>30</v>
      </c>
      <c r="B93">
        <v>4600</v>
      </c>
      <c r="C93" t="s">
        <v>93</v>
      </c>
      <c r="D93" s="4">
        <v>2448920</v>
      </c>
      <c r="F93" s="4">
        <v>3221073</v>
      </c>
      <c r="G93" s="4">
        <f t="shared" si="4"/>
        <v>772153</v>
      </c>
      <c r="H93" s="10">
        <f t="shared" si="5"/>
        <v>0.3153034807180308</v>
      </c>
      <c r="J93" s="4">
        <v>2334388</v>
      </c>
      <c r="K93" s="4">
        <f t="shared" si="6"/>
        <v>-114532</v>
      </c>
      <c r="L93" s="10">
        <f t="shared" si="7"/>
        <v>-0.046768371363703154</v>
      </c>
    </row>
    <row r="94" spans="1:12" ht="15">
      <c r="A94" t="s">
        <v>30</v>
      </c>
      <c r="B94">
        <v>4610</v>
      </c>
      <c r="C94" t="s">
        <v>94</v>
      </c>
      <c r="D94" s="4">
        <v>1107217</v>
      </c>
      <c r="F94" s="4">
        <v>1655145</v>
      </c>
      <c r="G94" s="4">
        <f t="shared" si="4"/>
        <v>547928</v>
      </c>
      <c r="H94" s="10">
        <f t="shared" si="5"/>
        <v>0.4948695693798053</v>
      </c>
      <c r="J94" s="4">
        <v>1073157</v>
      </c>
      <c r="K94" s="4">
        <f t="shared" si="6"/>
        <v>-34060</v>
      </c>
      <c r="L94" s="10">
        <f t="shared" si="7"/>
        <v>-0.030761810918726873</v>
      </c>
    </row>
    <row r="95" spans="1:12" ht="15">
      <c r="A95" t="s">
        <v>30</v>
      </c>
      <c r="B95">
        <v>4620</v>
      </c>
      <c r="C95" t="s">
        <v>95</v>
      </c>
      <c r="D95" s="4">
        <v>210006</v>
      </c>
      <c r="F95" s="4">
        <v>322599</v>
      </c>
      <c r="G95" s="4">
        <f t="shared" si="4"/>
        <v>112593</v>
      </c>
      <c r="H95" s="10">
        <f t="shared" si="5"/>
        <v>0.5361418245192995</v>
      </c>
      <c r="J95" s="4">
        <v>202026</v>
      </c>
      <c r="K95" s="4">
        <f t="shared" si="6"/>
        <v>-7980</v>
      </c>
      <c r="L95" s="10">
        <f t="shared" si="7"/>
        <v>-0.037998914316733856</v>
      </c>
    </row>
    <row r="96" spans="1:12" ht="15">
      <c r="A96" t="s">
        <v>30</v>
      </c>
      <c r="B96">
        <v>4870</v>
      </c>
      <c r="C96" t="s">
        <v>96</v>
      </c>
      <c r="D96" s="4">
        <v>243554</v>
      </c>
      <c r="F96" s="4">
        <v>405897</v>
      </c>
      <c r="G96" s="4">
        <f t="shared" si="4"/>
        <v>162343</v>
      </c>
      <c r="H96" s="10">
        <f t="shared" si="5"/>
        <v>0.6665585455381557</v>
      </c>
      <c r="J96" s="4">
        <v>245530</v>
      </c>
      <c r="K96" s="4">
        <f t="shared" si="6"/>
        <v>1976</v>
      </c>
      <c r="L96" s="10">
        <f t="shared" si="7"/>
        <v>0.008113190503953982</v>
      </c>
    </row>
    <row r="97" spans="1:12" ht="15">
      <c r="A97" t="s">
        <v>30</v>
      </c>
      <c r="B97">
        <v>5150</v>
      </c>
      <c r="C97" t="s">
        <v>97</v>
      </c>
      <c r="D97" s="4">
        <v>5266235</v>
      </c>
      <c r="F97" s="4">
        <v>7618569</v>
      </c>
      <c r="G97" s="4">
        <f t="shared" si="4"/>
        <v>2352334</v>
      </c>
      <c r="H97" s="10">
        <f t="shared" si="5"/>
        <v>0.44668230718910196</v>
      </c>
      <c r="J97" s="4">
        <v>5453469</v>
      </c>
      <c r="K97" s="4">
        <f t="shared" si="6"/>
        <v>187234</v>
      </c>
      <c r="L97" s="10">
        <f t="shared" si="7"/>
        <v>0.03555367354476213</v>
      </c>
    </row>
    <row r="98" spans="1:12" ht="15">
      <c r="A98" t="s">
        <v>30</v>
      </c>
      <c r="B98">
        <v>5160</v>
      </c>
      <c r="C98" t="s">
        <v>98</v>
      </c>
      <c r="D98" s="4">
        <v>1400568</v>
      </c>
      <c r="F98" s="4">
        <v>1943347</v>
      </c>
      <c r="G98" s="4">
        <f t="shared" si="4"/>
        <v>542779</v>
      </c>
      <c r="H98" s="10">
        <f t="shared" si="5"/>
        <v>0.38754205436651423</v>
      </c>
      <c r="J98" s="4">
        <v>1328427</v>
      </c>
      <c r="K98" s="4">
        <f t="shared" si="6"/>
        <v>-72141</v>
      </c>
      <c r="L98" s="10">
        <f t="shared" si="7"/>
        <v>-0.051508388025429674</v>
      </c>
    </row>
    <row r="99" spans="1:12" ht="15">
      <c r="A99" t="s">
        <v>30</v>
      </c>
      <c r="B99">
        <v>5330</v>
      </c>
      <c r="C99" t="s">
        <v>99</v>
      </c>
      <c r="D99" s="4">
        <v>532142</v>
      </c>
      <c r="F99" s="4">
        <v>838908</v>
      </c>
      <c r="G99" s="4">
        <f t="shared" si="4"/>
        <v>306766</v>
      </c>
      <c r="H99" s="10">
        <f t="shared" si="5"/>
        <v>0.5764739486828703</v>
      </c>
      <c r="J99" s="4">
        <v>506601</v>
      </c>
      <c r="K99" s="4">
        <f t="shared" si="6"/>
        <v>-25541</v>
      </c>
      <c r="L99" s="10">
        <f t="shared" si="7"/>
        <v>-0.04799658737705348</v>
      </c>
    </row>
    <row r="100" spans="1:12" ht="15">
      <c r="A100" t="s">
        <v>30</v>
      </c>
      <c r="B100">
        <v>5410</v>
      </c>
      <c r="C100" t="s">
        <v>100</v>
      </c>
      <c r="D100" s="4">
        <v>852641</v>
      </c>
      <c r="F100" s="4">
        <v>1402404</v>
      </c>
      <c r="G100" s="4">
        <f t="shared" si="4"/>
        <v>549763</v>
      </c>
      <c r="H100" s="10">
        <f t="shared" si="5"/>
        <v>0.6447766410482254</v>
      </c>
      <c r="J100" s="4">
        <v>820200</v>
      </c>
      <c r="K100" s="4">
        <f t="shared" si="6"/>
        <v>-32441</v>
      </c>
      <c r="L100" s="10">
        <f t="shared" si="7"/>
        <v>-0.03804766601652987</v>
      </c>
    </row>
    <row r="101" spans="1:12" ht="15">
      <c r="A101" t="s">
        <v>30</v>
      </c>
      <c r="B101">
        <v>5430</v>
      </c>
      <c r="C101" t="s">
        <v>101</v>
      </c>
      <c r="D101" s="4">
        <v>3069415</v>
      </c>
      <c r="F101" s="4">
        <v>3652554</v>
      </c>
      <c r="G101" s="4">
        <f t="shared" si="4"/>
        <v>583139</v>
      </c>
      <c r="H101" s="10">
        <f t="shared" si="5"/>
        <v>0.18998375912022314</v>
      </c>
      <c r="J101" s="4">
        <v>2968354</v>
      </c>
      <c r="K101" s="4">
        <f t="shared" si="6"/>
        <v>-101061</v>
      </c>
      <c r="L101" s="10">
        <f t="shared" si="7"/>
        <v>-0.032925166521959426</v>
      </c>
    </row>
    <row r="102" spans="1:12" ht="15">
      <c r="A102" t="s">
        <v>30</v>
      </c>
      <c r="B102">
        <v>5755</v>
      </c>
      <c r="C102" t="s">
        <v>102</v>
      </c>
      <c r="D102" s="4">
        <v>1706684</v>
      </c>
      <c r="F102" s="4">
        <v>2723844</v>
      </c>
      <c r="G102" s="4">
        <f t="shared" si="4"/>
        <v>1017160</v>
      </c>
      <c r="H102" s="10">
        <f t="shared" si="5"/>
        <v>0.5959861345158213</v>
      </c>
      <c r="J102" s="4">
        <v>1650064</v>
      </c>
      <c r="K102" s="4">
        <f t="shared" si="6"/>
        <v>-56620</v>
      </c>
      <c r="L102" s="10">
        <f t="shared" si="7"/>
        <v>-0.033175444311893676</v>
      </c>
    </row>
    <row r="103" spans="1:12" ht="15">
      <c r="A103" t="s">
        <v>30</v>
      </c>
      <c r="B103">
        <v>5830</v>
      </c>
      <c r="C103" t="s">
        <v>103</v>
      </c>
      <c r="D103" s="4">
        <v>778120</v>
      </c>
      <c r="F103" s="4">
        <v>1030499</v>
      </c>
      <c r="G103" s="4">
        <f t="shared" si="4"/>
        <v>252379</v>
      </c>
      <c r="H103" s="10">
        <f t="shared" si="5"/>
        <v>0.32434457410168105</v>
      </c>
      <c r="J103" s="4">
        <v>756240</v>
      </c>
      <c r="K103" s="4">
        <f t="shared" si="6"/>
        <v>-21880</v>
      </c>
      <c r="L103" s="10">
        <f t="shared" si="7"/>
        <v>-0.028119056186706404</v>
      </c>
    </row>
    <row r="104" spans="1:12" ht="15">
      <c r="A104" t="s">
        <v>30</v>
      </c>
      <c r="B104">
        <v>5880</v>
      </c>
      <c r="C104" t="s">
        <v>104</v>
      </c>
      <c r="D104" s="4">
        <v>356147</v>
      </c>
      <c r="F104" s="4">
        <v>601977</v>
      </c>
      <c r="G104" s="4">
        <f t="shared" si="4"/>
        <v>245830</v>
      </c>
      <c r="H104" s="10">
        <f t="shared" si="5"/>
        <v>0.6902486894456503</v>
      </c>
      <c r="J104" s="4">
        <v>341267</v>
      </c>
      <c r="K104" s="4">
        <f t="shared" si="6"/>
        <v>-14880</v>
      </c>
      <c r="L104" s="10">
        <f t="shared" si="7"/>
        <v>-0.04178050074828654</v>
      </c>
    </row>
    <row r="105" spans="1:12" ht="15">
      <c r="A105" t="s">
        <v>30</v>
      </c>
      <c r="B105">
        <v>5920</v>
      </c>
      <c r="C105" t="s">
        <v>105</v>
      </c>
      <c r="D105" s="4">
        <v>880174</v>
      </c>
      <c r="F105" s="4">
        <v>1452374</v>
      </c>
      <c r="G105" s="4">
        <f t="shared" si="4"/>
        <v>572200</v>
      </c>
      <c r="H105" s="10">
        <f t="shared" si="5"/>
        <v>0.6500987304782917</v>
      </c>
      <c r="J105" s="4">
        <v>838014</v>
      </c>
      <c r="K105" s="4">
        <f t="shared" si="6"/>
        <v>-42160</v>
      </c>
      <c r="L105" s="10">
        <f t="shared" si="7"/>
        <v>-0.047899619847893704</v>
      </c>
    </row>
    <row r="106" spans="1:12" ht="15">
      <c r="A106" t="s">
        <v>106</v>
      </c>
      <c r="B106">
        <v>200</v>
      </c>
      <c r="C106" t="s">
        <v>107</v>
      </c>
      <c r="D106" s="4">
        <v>885669</v>
      </c>
      <c r="F106" s="4">
        <v>953643</v>
      </c>
      <c r="G106" s="4">
        <f t="shared" si="4"/>
        <v>67974</v>
      </c>
      <c r="H106" s="10">
        <f t="shared" si="5"/>
        <v>0.07674876279964638</v>
      </c>
      <c r="J106" s="4">
        <v>901296</v>
      </c>
      <c r="K106" s="4">
        <f t="shared" si="6"/>
        <v>15627</v>
      </c>
      <c r="L106" s="10">
        <f t="shared" si="7"/>
        <v>0.01764428923220751</v>
      </c>
    </row>
    <row r="107" spans="1:12" ht="15">
      <c r="A107" t="s">
        <v>106</v>
      </c>
      <c r="B107">
        <v>380</v>
      </c>
      <c r="C107" t="s">
        <v>108</v>
      </c>
      <c r="D107" s="4">
        <v>3718301</v>
      </c>
      <c r="F107" s="4">
        <v>4453441</v>
      </c>
      <c r="G107" s="4">
        <f t="shared" si="4"/>
        <v>735140</v>
      </c>
      <c r="H107" s="10">
        <f t="shared" si="5"/>
        <v>0.197708577116269</v>
      </c>
      <c r="J107" s="4">
        <v>3735470</v>
      </c>
      <c r="K107" s="4">
        <f t="shared" si="6"/>
        <v>17169</v>
      </c>
      <c r="L107" s="10">
        <f t="shared" si="7"/>
        <v>0.004617431455925747</v>
      </c>
    </row>
    <row r="108" spans="1:12" ht="15">
      <c r="A108" t="s">
        <v>106</v>
      </c>
      <c r="B108">
        <v>475</v>
      </c>
      <c r="C108" t="s">
        <v>109</v>
      </c>
      <c r="D108" s="4">
        <v>7943829</v>
      </c>
      <c r="F108" s="4">
        <v>9471323</v>
      </c>
      <c r="G108" s="4">
        <f t="shared" si="4"/>
        <v>1527494</v>
      </c>
      <c r="H108" s="10">
        <f t="shared" si="5"/>
        <v>0.19228686820927288</v>
      </c>
      <c r="J108" s="4">
        <v>7858783</v>
      </c>
      <c r="K108" s="4">
        <f t="shared" si="6"/>
        <v>-85046</v>
      </c>
      <c r="L108" s="10">
        <f t="shared" si="7"/>
        <v>-0.010705920281013137</v>
      </c>
    </row>
    <row r="109" spans="1:12" ht="15">
      <c r="A109" t="s">
        <v>106</v>
      </c>
      <c r="B109">
        <v>600</v>
      </c>
      <c r="C109" t="s">
        <v>110</v>
      </c>
      <c r="D109" s="4">
        <v>16797657</v>
      </c>
      <c r="F109" s="4">
        <v>16953788</v>
      </c>
      <c r="G109" s="4">
        <f t="shared" si="4"/>
        <v>156131</v>
      </c>
      <c r="H109" s="10">
        <f t="shared" si="5"/>
        <v>0.009294808198548221</v>
      </c>
      <c r="J109" s="4">
        <v>16953787</v>
      </c>
      <c r="K109" s="4">
        <f t="shared" si="6"/>
        <v>156130</v>
      </c>
      <c r="L109" s="10">
        <f t="shared" si="7"/>
        <v>0.009294748666436092</v>
      </c>
    </row>
    <row r="110" spans="1:12" ht="15">
      <c r="A110" t="s">
        <v>106</v>
      </c>
      <c r="B110">
        <v>610</v>
      </c>
      <c r="C110" t="s">
        <v>111</v>
      </c>
      <c r="D110" s="4">
        <v>14506026</v>
      </c>
      <c r="F110" s="4">
        <v>16207368</v>
      </c>
      <c r="G110" s="4">
        <f t="shared" si="4"/>
        <v>1701342</v>
      </c>
      <c r="H110" s="10">
        <f t="shared" si="5"/>
        <v>0.11728518892769113</v>
      </c>
      <c r="J110" s="4">
        <v>14420680</v>
      </c>
      <c r="K110" s="4">
        <f t="shared" si="6"/>
        <v>-85346</v>
      </c>
      <c r="L110" s="10">
        <f t="shared" si="7"/>
        <v>-0.005883485938878108</v>
      </c>
    </row>
    <row r="111" spans="1:12" ht="15">
      <c r="A111" t="s">
        <v>106</v>
      </c>
      <c r="B111">
        <v>620</v>
      </c>
      <c r="C111" t="s">
        <v>112</v>
      </c>
      <c r="D111" s="4">
        <v>18500891</v>
      </c>
      <c r="F111" s="4">
        <v>22104973</v>
      </c>
      <c r="G111" s="4">
        <f t="shared" si="4"/>
        <v>3604082</v>
      </c>
      <c r="H111" s="10">
        <f t="shared" si="5"/>
        <v>0.19480586097177688</v>
      </c>
      <c r="J111" s="4">
        <v>18386434</v>
      </c>
      <c r="K111" s="4">
        <f t="shared" si="6"/>
        <v>-114457</v>
      </c>
      <c r="L111" s="10">
        <f t="shared" si="7"/>
        <v>-0.006186566906426272</v>
      </c>
    </row>
    <row r="112" spans="1:12" ht="15">
      <c r="A112" t="s">
        <v>106</v>
      </c>
      <c r="B112">
        <v>830</v>
      </c>
      <c r="C112" t="s">
        <v>113</v>
      </c>
      <c r="D112" s="4">
        <v>403538</v>
      </c>
      <c r="F112" s="4">
        <v>466534</v>
      </c>
      <c r="G112" s="4">
        <f t="shared" si="4"/>
        <v>62996</v>
      </c>
      <c r="H112" s="10">
        <f t="shared" si="5"/>
        <v>0.15610921400215094</v>
      </c>
      <c r="J112" s="4">
        <v>243250</v>
      </c>
      <c r="K112" s="4">
        <f t="shared" si="6"/>
        <v>-160288</v>
      </c>
      <c r="L112" s="10">
        <f t="shared" si="7"/>
        <v>-0.3972067066794205</v>
      </c>
    </row>
    <row r="113" spans="1:12" ht="15">
      <c r="A113" t="s">
        <v>106</v>
      </c>
      <c r="B113">
        <v>840</v>
      </c>
      <c r="C113" t="s">
        <v>114</v>
      </c>
      <c r="D113" s="4">
        <v>8995720</v>
      </c>
      <c r="F113" s="4">
        <v>9696201</v>
      </c>
      <c r="G113" s="4">
        <f t="shared" si="4"/>
        <v>700481</v>
      </c>
      <c r="H113" s="10">
        <f t="shared" si="5"/>
        <v>0.07786825290249144</v>
      </c>
      <c r="J113" s="4">
        <v>8945021</v>
      </c>
      <c r="K113" s="4">
        <f t="shared" si="6"/>
        <v>-50699</v>
      </c>
      <c r="L113" s="10">
        <f t="shared" si="7"/>
        <v>-0.005635902406922355</v>
      </c>
    </row>
    <row r="114" spans="1:12" ht="15">
      <c r="A114" t="s">
        <v>106</v>
      </c>
      <c r="B114">
        <v>1030</v>
      </c>
      <c r="C114" t="s">
        <v>115</v>
      </c>
      <c r="D114" s="4">
        <v>2485655</v>
      </c>
      <c r="F114" s="4">
        <v>2531159</v>
      </c>
      <c r="G114" s="4">
        <f t="shared" si="4"/>
        <v>45504</v>
      </c>
      <c r="H114" s="10">
        <f t="shared" si="5"/>
        <v>0.018306643520520804</v>
      </c>
      <c r="J114" s="4">
        <v>2432389</v>
      </c>
      <c r="K114" s="4">
        <f t="shared" si="6"/>
        <v>-53266</v>
      </c>
      <c r="L114" s="10">
        <f t="shared" si="7"/>
        <v>-0.02142936167730436</v>
      </c>
    </row>
    <row r="115" spans="1:12" ht="15">
      <c r="A115" t="s">
        <v>106</v>
      </c>
      <c r="B115">
        <v>1060</v>
      </c>
      <c r="C115" t="s">
        <v>116</v>
      </c>
      <c r="D115" s="4">
        <v>11535570</v>
      </c>
      <c r="F115" s="4">
        <v>13771500</v>
      </c>
      <c r="G115" s="4">
        <f t="shared" si="4"/>
        <v>2235930</v>
      </c>
      <c r="H115" s="10">
        <f t="shared" si="5"/>
        <v>0.1938291735909019</v>
      </c>
      <c r="J115" s="4">
        <v>11462145</v>
      </c>
      <c r="K115" s="4">
        <f t="shared" si="6"/>
        <v>-73425</v>
      </c>
      <c r="L115" s="10">
        <f t="shared" si="7"/>
        <v>-0.006365095092830231</v>
      </c>
    </row>
    <row r="116" spans="1:12" ht="15">
      <c r="A116" t="s">
        <v>106</v>
      </c>
      <c r="B116">
        <v>1250</v>
      </c>
      <c r="C116" t="s">
        <v>117</v>
      </c>
      <c r="D116" s="4">
        <v>4641777</v>
      </c>
      <c r="F116" s="4">
        <v>4834392</v>
      </c>
      <c r="G116" s="4">
        <f t="shared" si="4"/>
        <v>192615</v>
      </c>
      <c r="H116" s="10">
        <f t="shared" si="5"/>
        <v>0.041495961568166706</v>
      </c>
      <c r="J116" s="4">
        <v>4629756</v>
      </c>
      <c r="K116" s="4">
        <f t="shared" si="6"/>
        <v>-12021</v>
      </c>
      <c r="L116" s="10">
        <f t="shared" si="7"/>
        <v>-0.002589740954811015</v>
      </c>
    </row>
    <row r="117" spans="1:12" ht="15">
      <c r="A117" t="s">
        <v>106</v>
      </c>
      <c r="B117">
        <v>1280</v>
      </c>
      <c r="C117" t="s">
        <v>118</v>
      </c>
      <c r="D117" s="4">
        <v>6619235</v>
      </c>
      <c r="F117" s="4">
        <v>7918362</v>
      </c>
      <c r="G117" s="4">
        <f t="shared" si="4"/>
        <v>1299127</v>
      </c>
      <c r="H117" s="10">
        <f t="shared" si="5"/>
        <v>0.19626542946428094</v>
      </c>
      <c r="J117" s="4">
        <v>6593888</v>
      </c>
      <c r="K117" s="4">
        <f t="shared" si="6"/>
        <v>-25347</v>
      </c>
      <c r="L117" s="10">
        <f t="shared" si="7"/>
        <v>-0.0038292944728507416</v>
      </c>
    </row>
    <row r="118" spans="1:12" ht="15">
      <c r="A118" t="s">
        <v>106</v>
      </c>
      <c r="B118">
        <v>1420</v>
      </c>
      <c r="C118" t="s">
        <v>119</v>
      </c>
      <c r="D118" s="4">
        <v>13477181</v>
      </c>
      <c r="F118" s="4">
        <v>15098700</v>
      </c>
      <c r="G118" s="4">
        <f t="shared" si="4"/>
        <v>1621519</v>
      </c>
      <c r="H118" s="10">
        <f t="shared" si="5"/>
        <v>0.12031588801842164</v>
      </c>
      <c r="J118" s="4">
        <v>13378640</v>
      </c>
      <c r="K118" s="4">
        <f t="shared" si="6"/>
        <v>-98541</v>
      </c>
      <c r="L118" s="10">
        <f t="shared" si="7"/>
        <v>-0.007311692259679536</v>
      </c>
    </row>
    <row r="119" spans="1:12" ht="15">
      <c r="A119" t="s">
        <v>106</v>
      </c>
      <c r="B119">
        <v>1520</v>
      </c>
      <c r="C119" t="s">
        <v>120</v>
      </c>
      <c r="D119" s="4">
        <v>9577365</v>
      </c>
      <c r="F119" s="4">
        <v>11449854</v>
      </c>
      <c r="G119" s="4">
        <f t="shared" si="4"/>
        <v>1872489</v>
      </c>
      <c r="H119" s="10">
        <f t="shared" si="5"/>
        <v>0.19551191794402745</v>
      </c>
      <c r="J119" s="4">
        <v>9552453</v>
      </c>
      <c r="K119" s="4">
        <f t="shared" si="6"/>
        <v>-24912</v>
      </c>
      <c r="L119" s="10">
        <f t="shared" si="7"/>
        <v>-0.002601132983863552</v>
      </c>
    </row>
    <row r="120" spans="1:12" ht="15">
      <c r="A120" t="s">
        <v>106</v>
      </c>
      <c r="B120">
        <v>1910</v>
      </c>
      <c r="C120" t="s">
        <v>121</v>
      </c>
      <c r="D120" s="4">
        <v>1391141</v>
      </c>
      <c r="F120" s="4">
        <v>1544391</v>
      </c>
      <c r="G120" s="4">
        <f t="shared" si="4"/>
        <v>153250</v>
      </c>
      <c r="H120" s="10">
        <f t="shared" si="5"/>
        <v>0.11016137113347968</v>
      </c>
      <c r="J120" s="4">
        <v>1338850</v>
      </c>
      <c r="K120" s="4">
        <f t="shared" si="6"/>
        <v>-52291</v>
      </c>
      <c r="L120" s="10">
        <f t="shared" si="7"/>
        <v>-0.03758856938297417</v>
      </c>
    </row>
    <row r="121" spans="1:12" ht="15">
      <c r="A121" t="s">
        <v>106</v>
      </c>
      <c r="B121">
        <v>2610</v>
      </c>
      <c r="C121" t="s">
        <v>122</v>
      </c>
      <c r="D121" s="4">
        <v>28618926</v>
      </c>
      <c r="F121" s="4">
        <v>30985528</v>
      </c>
      <c r="G121" s="4">
        <f t="shared" si="4"/>
        <v>2366602</v>
      </c>
      <c r="H121" s="10">
        <f t="shared" si="5"/>
        <v>0.08269359933353204</v>
      </c>
      <c r="J121" s="4">
        <v>27883519</v>
      </c>
      <c r="K121" s="4">
        <f t="shared" si="6"/>
        <v>-735407</v>
      </c>
      <c r="L121" s="10">
        <f t="shared" si="7"/>
        <v>-0.02569652683682122</v>
      </c>
    </row>
    <row r="122" spans="1:12" ht="15">
      <c r="A122" t="s">
        <v>106</v>
      </c>
      <c r="B122">
        <v>2850</v>
      </c>
      <c r="C122" t="s">
        <v>123</v>
      </c>
      <c r="D122" s="4">
        <v>8195007</v>
      </c>
      <c r="F122" s="4">
        <v>8698061</v>
      </c>
      <c r="G122" s="4">
        <f t="shared" si="4"/>
        <v>503054</v>
      </c>
      <c r="H122" s="10">
        <f t="shared" si="5"/>
        <v>0.06138542651641421</v>
      </c>
      <c r="J122" s="4">
        <v>8165328</v>
      </c>
      <c r="K122" s="4">
        <f t="shared" si="6"/>
        <v>-29679</v>
      </c>
      <c r="L122" s="10">
        <f t="shared" si="7"/>
        <v>-0.0036215954422003094</v>
      </c>
    </row>
    <row r="123" spans="1:12" ht="15">
      <c r="A123" t="s">
        <v>106</v>
      </c>
      <c r="B123">
        <v>2960</v>
      </c>
      <c r="C123" t="s">
        <v>124</v>
      </c>
      <c r="D123" s="4">
        <v>606769</v>
      </c>
      <c r="F123" s="4">
        <v>780151</v>
      </c>
      <c r="G123" s="4">
        <f t="shared" si="4"/>
        <v>173382</v>
      </c>
      <c r="H123" s="10">
        <f t="shared" si="5"/>
        <v>0.2857463054308971</v>
      </c>
      <c r="J123" s="4">
        <v>577506</v>
      </c>
      <c r="K123" s="4">
        <f t="shared" si="6"/>
        <v>-29263</v>
      </c>
      <c r="L123" s="10">
        <f t="shared" si="7"/>
        <v>-0.04822757919405907</v>
      </c>
    </row>
    <row r="124" spans="1:12" ht="15">
      <c r="A124" t="s">
        <v>106</v>
      </c>
      <c r="B124">
        <v>3010</v>
      </c>
      <c r="C124" t="s">
        <v>125</v>
      </c>
      <c r="D124" s="4">
        <v>8565484</v>
      </c>
      <c r="F124" s="4">
        <v>10225589</v>
      </c>
      <c r="G124" s="4">
        <f t="shared" si="4"/>
        <v>1660105</v>
      </c>
      <c r="H124" s="10">
        <f t="shared" si="5"/>
        <v>0.19381333267332002</v>
      </c>
      <c r="J124" s="4">
        <v>8493870</v>
      </c>
      <c r="K124" s="4">
        <f t="shared" si="6"/>
        <v>-71614</v>
      </c>
      <c r="L124" s="10">
        <f t="shared" si="7"/>
        <v>-0.008360765135980608</v>
      </c>
    </row>
    <row r="125" spans="1:12" ht="15">
      <c r="A125" t="s">
        <v>106</v>
      </c>
      <c r="B125">
        <v>3070</v>
      </c>
      <c r="C125" t="s">
        <v>126</v>
      </c>
      <c r="D125" s="4">
        <v>1131125</v>
      </c>
      <c r="F125" s="4">
        <v>1344942</v>
      </c>
      <c r="G125" s="4">
        <f t="shared" si="4"/>
        <v>213817</v>
      </c>
      <c r="H125" s="10">
        <f t="shared" si="5"/>
        <v>0.18903039009835343</v>
      </c>
      <c r="J125" s="4">
        <v>1118695</v>
      </c>
      <c r="K125" s="4">
        <f t="shared" si="6"/>
        <v>-12430</v>
      </c>
      <c r="L125" s="10">
        <f t="shared" si="7"/>
        <v>-0.01098905956459273</v>
      </c>
    </row>
    <row r="126" spans="1:12" ht="15">
      <c r="A126" t="s">
        <v>106</v>
      </c>
      <c r="B126">
        <v>3080</v>
      </c>
      <c r="C126" t="s">
        <v>127</v>
      </c>
      <c r="D126" s="4">
        <v>4742718</v>
      </c>
      <c r="F126" s="4">
        <v>5639887</v>
      </c>
      <c r="G126" s="4">
        <f t="shared" si="4"/>
        <v>897169</v>
      </c>
      <c r="H126" s="10">
        <f t="shared" si="5"/>
        <v>0.1891676882327813</v>
      </c>
      <c r="J126" s="4">
        <v>4576989</v>
      </c>
      <c r="K126" s="4">
        <f t="shared" si="6"/>
        <v>-165729</v>
      </c>
      <c r="L126" s="10">
        <f t="shared" si="7"/>
        <v>-0.03494388660679382</v>
      </c>
    </row>
    <row r="127" spans="1:12" ht="15">
      <c r="A127" t="s">
        <v>106</v>
      </c>
      <c r="B127">
        <v>3360</v>
      </c>
      <c r="C127" t="s">
        <v>128</v>
      </c>
      <c r="D127" s="4">
        <v>3112139</v>
      </c>
      <c r="F127" s="4">
        <v>4520183</v>
      </c>
      <c r="G127" s="4">
        <f t="shared" si="4"/>
        <v>1408044</v>
      </c>
      <c r="H127" s="10">
        <f t="shared" si="5"/>
        <v>0.45243608977619565</v>
      </c>
      <c r="J127" s="4">
        <v>3091119</v>
      </c>
      <c r="K127" s="4">
        <f t="shared" si="6"/>
        <v>-21020</v>
      </c>
      <c r="L127" s="10">
        <f t="shared" si="7"/>
        <v>-0.006754197032973197</v>
      </c>
    </row>
    <row r="128" spans="1:12" ht="15">
      <c r="A128" t="s">
        <v>106</v>
      </c>
      <c r="B128">
        <v>3430</v>
      </c>
      <c r="C128" t="s">
        <v>129</v>
      </c>
      <c r="D128" s="4">
        <v>10005259</v>
      </c>
      <c r="F128" s="4">
        <v>10722398</v>
      </c>
      <c r="G128" s="4">
        <f t="shared" si="4"/>
        <v>717139</v>
      </c>
      <c r="H128" s="10">
        <f t="shared" si="5"/>
        <v>0.07167620548353626</v>
      </c>
      <c r="J128" s="4">
        <v>10033648</v>
      </c>
      <c r="K128" s="4">
        <f t="shared" si="6"/>
        <v>28389</v>
      </c>
      <c r="L128" s="10">
        <f t="shared" si="7"/>
        <v>0.0028374078072341824</v>
      </c>
    </row>
    <row r="129" spans="1:12" ht="15">
      <c r="A129" t="s">
        <v>106</v>
      </c>
      <c r="B129">
        <v>3440</v>
      </c>
      <c r="C129" t="s">
        <v>130</v>
      </c>
      <c r="D129" s="4">
        <v>4342882</v>
      </c>
      <c r="F129" s="4">
        <v>5809040</v>
      </c>
      <c r="G129" s="4">
        <f t="shared" si="4"/>
        <v>1466158</v>
      </c>
      <c r="H129" s="10">
        <f t="shared" si="5"/>
        <v>0.33760023873547573</v>
      </c>
      <c r="J129" s="4">
        <v>4384778</v>
      </c>
      <c r="K129" s="4">
        <f t="shared" si="6"/>
        <v>41896</v>
      </c>
      <c r="L129" s="10">
        <f t="shared" si="7"/>
        <v>0.009647050046489802</v>
      </c>
    </row>
    <row r="130" spans="1:12" ht="15">
      <c r="A130" t="s">
        <v>106</v>
      </c>
      <c r="B130">
        <v>3540</v>
      </c>
      <c r="C130" t="s">
        <v>131</v>
      </c>
      <c r="D130" s="4">
        <v>2401887</v>
      </c>
      <c r="F130" s="4">
        <v>2601044</v>
      </c>
      <c r="G130" s="4">
        <f t="shared" si="4"/>
        <v>199157</v>
      </c>
      <c r="H130" s="10">
        <f t="shared" si="5"/>
        <v>0.082916889928627</v>
      </c>
      <c r="J130" s="4">
        <v>2430140</v>
      </c>
      <c r="K130" s="4">
        <f t="shared" si="6"/>
        <v>28253</v>
      </c>
      <c r="L130" s="10">
        <f t="shared" si="7"/>
        <v>0.01176283480446827</v>
      </c>
    </row>
    <row r="131" spans="1:12" ht="15">
      <c r="A131" t="s">
        <v>106</v>
      </c>
      <c r="B131">
        <v>3650</v>
      </c>
      <c r="C131" t="s">
        <v>132</v>
      </c>
      <c r="D131" s="4">
        <v>11440688</v>
      </c>
      <c r="F131" s="4">
        <v>13700074</v>
      </c>
      <c r="G131" s="4">
        <f t="shared" si="4"/>
        <v>2259386</v>
      </c>
      <c r="H131" s="10">
        <f t="shared" si="5"/>
        <v>0.19748689938926756</v>
      </c>
      <c r="J131" s="4">
        <v>11271546</v>
      </c>
      <c r="K131" s="4">
        <f t="shared" si="6"/>
        <v>-169142</v>
      </c>
      <c r="L131" s="10">
        <f t="shared" si="7"/>
        <v>-0.01478425073736822</v>
      </c>
    </row>
    <row r="132" spans="1:12" ht="15">
      <c r="A132" t="s">
        <v>106</v>
      </c>
      <c r="B132">
        <v>3690</v>
      </c>
      <c r="C132" t="s">
        <v>133</v>
      </c>
      <c r="D132" s="4">
        <v>12305889</v>
      </c>
      <c r="F132" s="4">
        <v>14688349</v>
      </c>
      <c r="G132" s="4">
        <f t="shared" si="4"/>
        <v>2382460</v>
      </c>
      <c r="H132" s="10">
        <f t="shared" si="5"/>
        <v>0.19360324150494135</v>
      </c>
      <c r="J132" s="4">
        <v>12307193</v>
      </c>
      <c r="K132" s="4">
        <f t="shared" si="6"/>
        <v>1304</v>
      </c>
      <c r="L132" s="10">
        <f t="shared" si="7"/>
        <v>0.00010596552593633568</v>
      </c>
    </row>
    <row r="133" spans="1:12" ht="15">
      <c r="A133" t="s">
        <v>106</v>
      </c>
      <c r="B133">
        <v>3920</v>
      </c>
      <c r="C133" t="s">
        <v>134</v>
      </c>
      <c r="D133" s="4">
        <v>4712213</v>
      </c>
      <c r="F133" s="4">
        <v>5633224</v>
      </c>
      <c r="G133" s="4">
        <f t="shared" si="4"/>
        <v>921011</v>
      </c>
      <c r="H133" s="10">
        <f t="shared" si="5"/>
        <v>0.195451903383824</v>
      </c>
      <c r="J133" s="4">
        <v>4682737</v>
      </c>
      <c r="K133" s="4">
        <f t="shared" si="6"/>
        <v>-29476</v>
      </c>
      <c r="L133" s="10">
        <f t="shared" si="7"/>
        <v>-0.006255235066835896</v>
      </c>
    </row>
    <row r="134" spans="1:12" ht="15">
      <c r="A134" t="s">
        <v>106</v>
      </c>
      <c r="B134">
        <v>4050</v>
      </c>
      <c r="C134" t="s">
        <v>135</v>
      </c>
      <c r="D134" s="4">
        <v>83553385</v>
      </c>
      <c r="F134" s="4">
        <v>84756033</v>
      </c>
      <c r="G134" s="4">
        <f aca="true" t="shared" si="8" ref="G134:G197">(F134-D134)</f>
        <v>1202648</v>
      </c>
      <c r="H134" s="10">
        <f aca="true" t="shared" si="9" ref="H134:H197">(F134/D134)-1</f>
        <v>0.014393767529585988</v>
      </c>
      <c r="J134" s="4">
        <v>84831273</v>
      </c>
      <c r="K134" s="4">
        <f aca="true" t="shared" si="10" ref="K134:K197">J134-D134</f>
        <v>1277888</v>
      </c>
      <c r="L134" s="10">
        <f aca="true" t="shared" si="11" ref="L134:L197">(J134/D134)-1</f>
        <v>0.015294269645688141</v>
      </c>
    </row>
    <row r="135" spans="1:12" ht="15">
      <c r="A135" t="s">
        <v>106</v>
      </c>
      <c r="B135">
        <v>4320</v>
      </c>
      <c r="C135" t="s">
        <v>136</v>
      </c>
      <c r="D135" s="4">
        <v>16008477</v>
      </c>
      <c r="F135" s="4">
        <v>16885654</v>
      </c>
      <c r="G135" s="4">
        <f t="shared" si="8"/>
        <v>877177</v>
      </c>
      <c r="H135" s="10">
        <f t="shared" si="9"/>
        <v>0.05479453167218851</v>
      </c>
      <c r="J135" s="4">
        <v>15968357</v>
      </c>
      <c r="K135" s="4">
        <f t="shared" si="10"/>
        <v>-40120</v>
      </c>
      <c r="L135" s="10">
        <f t="shared" si="11"/>
        <v>-0.0025061721986420205</v>
      </c>
    </row>
    <row r="136" spans="1:12" ht="15">
      <c r="A136" t="s">
        <v>106</v>
      </c>
      <c r="B136">
        <v>4450</v>
      </c>
      <c r="C136" t="s">
        <v>137</v>
      </c>
      <c r="D136" s="4">
        <v>10849800</v>
      </c>
      <c r="F136" s="4">
        <v>12989424</v>
      </c>
      <c r="G136" s="4">
        <f t="shared" si="8"/>
        <v>2139624</v>
      </c>
      <c r="H136" s="10">
        <f t="shared" si="9"/>
        <v>0.1972040037604379</v>
      </c>
      <c r="J136" s="4">
        <v>10805340</v>
      </c>
      <c r="K136" s="4">
        <f t="shared" si="10"/>
        <v>-44460</v>
      </c>
      <c r="L136" s="10">
        <f t="shared" si="11"/>
        <v>-0.0040977713874910116</v>
      </c>
    </row>
    <row r="137" spans="1:12" ht="15">
      <c r="A137" t="s">
        <v>106</v>
      </c>
      <c r="B137">
        <v>4460</v>
      </c>
      <c r="C137" t="s">
        <v>138</v>
      </c>
      <c r="D137" s="4">
        <v>542223</v>
      </c>
      <c r="F137" s="4">
        <v>642124</v>
      </c>
      <c r="G137" s="4">
        <f t="shared" si="8"/>
        <v>99901</v>
      </c>
      <c r="H137" s="10">
        <f t="shared" si="9"/>
        <v>0.18424338325744194</v>
      </c>
      <c r="J137" s="4">
        <v>547826</v>
      </c>
      <c r="K137" s="4">
        <f t="shared" si="10"/>
        <v>5603</v>
      </c>
      <c r="L137" s="10">
        <f t="shared" si="11"/>
        <v>0.010333386816863133</v>
      </c>
    </row>
    <row r="138" spans="1:12" ht="15">
      <c r="A138" t="s">
        <v>106</v>
      </c>
      <c r="B138">
        <v>4740</v>
      </c>
      <c r="C138" t="s">
        <v>139</v>
      </c>
      <c r="D138" s="4">
        <v>4244351</v>
      </c>
      <c r="F138" s="4">
        <v>4349925</v>
      </c>
      <c r="G138" s="4">
        <f t="shared" si="8"/>
        <v>105574</v>
      </c>
      <c r="H138" s="10">
        <f t="shared" si="9"/>
        <v>0.024874003116141852</v>
      </c>
      <c r="J138" s="4">
        <v>4051657</v>
      </c>
      <c r="K138" s="4">
        <f t="shared" si="10"/>
        <v>-192694</v>
      </c>
      <c r="L138" s="10">
        <f t="shared" si="11"/>
        <v>-0.04540010946314288</v>
      </c>
    </row>
    <row r="139" spans="1:12" ht="15">
      <c r="A139" t="s">
        <v>106</v>
      </c>
      <c r="B139">
        <v>4930</v>
      </c>
      <c r="C139" t="s">
        <v>140</v>
      </c>
      <c r="D139" s="4">
        <v>2128246</v>
      </c>
      <c r="F139" s="4">
        <v>2449246</v>
      </c>
      <c r="G139" s="4">
        <f t="shared" si="8"/>
        <v>321000</v>
      </c>
      <c r="H139" s="10">
        <f t="shared" si="9"/>
        <v>0.15082842866849044</v>
      </c>
      <c r="J139" s="4">
        <v>2167761</v>
      </c>
      <c r="K139" s="4">
        <f t="shared" si="10"/>
        <v>39515</v>
      </c>
      <c r="L139" s="10">
        <f t="shared" si="11"/>
        <v>0.018566932582041673</v>
      </c>
    </row>
    <row r="140" spans="1:12" ht="15">
      <c r="A140" t="s">
        <v>106</v>
      </c>
      <c r="B140">
        <v>5010</v>
      </c>
      <c r="C140" t="s">
        <v>141</v>
      </c>
      <c r="D140" s="4">
        <v>1213549</v>
      </c>
      <c r="F140" s="4">
        <v>1331689</v>
      </c>
      <c r="G140" s="4">
        <f t="shared" si="8"/>
        <v>118140</v>
      </c>
      <c r="H140" s="10">
        <f t="shared" si="9"/>
        <v>0.09735082802589767</v>
      </c>
      <c r="J140" s="4">
        <v>1231411</v>
      </c>
      <c r="K140" s="4">
        <f t="shared" si="10"/>
        <v>17862</v>
      </c>
      <c r="L140" s="10">
        <f t="shared" si="11"/>
        <v>0.0147188123429709</v>
      </c>
    </row>
    <row r="141" spans="1:12" ht="15">
      <c r="A141" t="s">
        <v>106</v>
      </c>
      <c r="B141">
        <v>5130</v>
      </c>
      <c r="C141" t="s">
        <v>142</v>
      </c>
      <c r="D141" s="4">
        <v>5466194</v>
      </c>
      <c r="F141" s="4">
        <v>5749489</v>
      </c>
      <c r="G141" s="4">
        <f t="shared" si="8"/>
        <v>283295</v>
      </c>
      <c r="H141" s="10">
        <f t="shared" si="9"/>
        <v>0.05182673721422981</v>
      </c>
      <c r="J141" s="4">
        <v>5511617</v>
      </c>
      <c r="K141" s="4">
        <f t="shared" si="10"/>
        <v>45423</v>
      </c>
      <c r="L141" s="10">
        <f t="shared" si="11"/>
        <v>0.008309803859870346</v>
      </c>
    </row>
    <row r="142" spans="1:12" ht="15">
      <c r="A142" t="s">
        <v>106</v>
      </c>
      <c r="B142">
        <v>5490</v>
      </c>
      <c r="C142" t="s">
        <v>143</v>
      </c>
      <c r="D142" s="4">
        <v>672074</v>
      </c>
      <c r="F142" s="4">
        <v>739581</v>
      </c>
      <c r="G142" s="4">
        <f t="shared" si="8"/>
        <v>67507</v>
      </c>
      <c r="H142" s="10">
        <f t="shared" si="9"/>
        <v>0.10044578424399697</v>
      </c>
      <c r="J142" s="4">
        <v>683088</v>
      </c>
      <c r="K142" s="4">
        <f t="shared" si="10"/>
        <v>11014</v>
      </c>
      <c r="L142" s="10">
        <f t="shared" si="11"/>
        <v>0.01638807631302508</v>
      </c>
    </row>
    <row r="143" spans="1:12" ht="15">
      <c r="A143" t="s">
        <v>106</v>
      </c>
      <c r="B143">
        <v>5720</v>
      </c>
      <c r="C143" t="s">
        <v>144</v>
      </c>
      <c r="D143" s="4">
        <v>3699887</v>
      </c>
      <c r="F143" s="4">
        <v>4012949</v>
      </c>
      <c r="G143" s="4">
        <f t="shared" si="8"/>
        <v>313062</v>
      </c>
      <c r="H143" s="10">
        <f t="shared" si="9"/>
        <v>0.08461393550667906</v>
      </c>
      <c r="J143" s="4">
        <v>3655448</v>
      </c>
      <c r="K143" s="4">
        <f t="shared" si="10"/>
        <v>-44439</v>
      </c>
      <c r="L143" s="10">
        <f t="shared" si="11"/>
        <v>-0.012010907360143652</v>
      </c>
    </row>
    <row r="144" spans="1:12" ht="15">
      <c r="A144" t="s">
        <v>106</v>
      </c>
      <c r="B144">
        <v>5805</v>
      </c>
      <c r="C144" t="s">
        <v>145</v>
      </c>
      <c r="D144" s="4">
        <v>38413730</v>
      </c>
      <c r="F144" s="4">
        <v>43849080</v>
      </c>
      <c r="G144" s="4">
        <f t="shared" si="8"/>
        <v>5435350</v>
      </c>
      <c r="H144" s="10">
        <f t="shared" si="9"/>
        <v>0.14149498109139613</v>
      </c>
      <c r="J144" s="4">
        <v>38784638</v>
      </c>
      <c r="K144" s="4">
        <f t="shared" si="10"/>
        <v>370908</v>
      </c>
      <c r="L144" s="10">
        <f t="shared" si="11"/>
        <v>0.009655610116487079</v>
      </c>
    </row>
    <row r="145" spans="1:12" ht="15">
      <c r="A145" t="s">
        <v>106</v>
      </c>
      <c r="B145">
        <v>5890</v>
      </c>
      <c r="C145" t="s">
        <v>146</v>
      </c>
      <c r="D145" s="4">
        <v>907323</v>
      </c>
      <c r="F145" s="4">
        <v>967944</v>
      </c>
      <c r="G145" s="4">
        <f t="shared" si="8"/>
        <v>60621</v>
      </c>
      <c r="H145" s="10">
        <f t="shared" si="9"/>
        <v>0.06681303130197302</v>
      </c>
      <c r="J145" s="4">
        <v>909340</v>
      </c>
      <c r="K145" s="4">
        <f t="shared" si="10"/>
        <v>2017</v>
      </c>
      <c r="L145" s="10">
        <f t="shared" si="11"/>
        <v>0.002223023113048006</v>
      </c>
    </row>
    <row r="146" spans="1:12" ht="15">
      <c r="A146" t="s">
        <v>147</v>
      </c>
      <c r="B146">
        <v>150</v>
      </c>
      <c r="C146" t="s">
        <v>148</v>
      </c>
      <c r="D146" s="4">
        <v>8228855</v>
      </c>
      <c r="F146" s="4">
        <v>9447764</v>
      </c>
      <c r="G146" s="4">
        <f t="shared" si="8"/>
        <v>1218909</v>
      </c>
      <c r="H146" s="10">
        <f t="shared" si="9"/>
        <v>0.1481261973871213</v>
      </c>
      <c r="J146" s="4">
        <v>8276351</v>
      </c>
      <c r="K146" s="4">
        <f t="shared" si="10"/>
        <v>47496</v>
      </c>
      <c r="L146" s="10">
        <f t="shared" si="11"/>
        <v>0.005771884423774631</v>
      </c>
    </row>
    <row r="147" spans="1:12" ht="15">
      <c r="A147" t="s">
        <v>147</v>
      </c>
      <c r="B147">
        <v>190</v>
      </c>
      <c r="C147" t="s">
        <v>149</v>
      </c>
      <c r="D147" s="4">
        <v>3253998</v>
      </c>
      <c r="F147" s="4">
        <v>3884302</v>
      </c>
      <c r="G147" s="4">
        <f t="shared" si="8"/>
        <v>630304</v>
      </c>
      <c r="H147" s="10">
        <f t="shared" si="9"/>
        <v>0.19370140977345418</v>
      </c>
      <c r="J147" s="4">
        <v>3236918</v>
      </c>
      <c r="K147" s="4">
        <f t="shared" si="10"/>
        <v>-17080</v>
      </c>
      <c r="L147" s="10">
        <f t="shared" si="11"/>
        <v>-0.005248927626876232</v>
      </c>
    </row>
    <row r="148" spans="1:12" ht="15">
      <c r="A148" t="s">
        <v>147</v>
      </c>
      <c r="B148">
        <v>260</v>
      </c>
      <c r="C148" t="s">
        <v>150</v>
      </c>
      <c r="D148" s="4">
        <v>5130610</v>
      </c>
      <c r="F148" s="4">
        <v>6120831</v>
      </c>
      <c r="G148" s="4">
        <f t="shared" si="8"/>
        <v>990221</v>
      </c>
      <c r="H148" s="10">
        <f t="shared" si="9"/>
        <v>0.19300258643709034</v>
      </c>
      <c r="J148" s="4">
        <v>5017659</v>
      </c>
      <c r="K148" s="4">
        <f t="shared" si="10"/>
        <v>-112951</v>
      </c>
      <c r="L148" s="10">
        <f t="shared" si="11"/>
        <v>-0.022015121009002825</v>
      </c>
    </row>
    <row r="149" spans="1:12" ht="15">
      <c r="A149" t="s">
        <v>147</v>
      </c>
      <c r="B149">
        <v>330</v>
      </c>
      <c r="C149" t="s">
        <v>151</v>
      </c>
      <c r="D149" s="4">
        <v>3664608</v>
      </c>
      <c r="F149" s="4">
        <v>4376434</v>
      </c>
      <c r="G149" s="4">
        <f t="shared" si="8"/>
        <v>711826</v>
      </c>
      <c r="H149" s="10">
        <f t="shared" si="9"/>
        <v>0.19424342248884474</v>
      </c>
      <c r="J149" s="4">
        <v>3569843</v>
      </c>
      <c r="K149" s="4">
        <f t="shared" si="10"/>
        <v>-94765</v>
      </c>
      <c r="L149" s="10">
        <f t="shared" si="11"/>
        <v>-0.025859518944454596</v>
      </c>
    </row>
    <row r="150" spans="1:12" ht="15">
      <c r="A150" t="s">
        <v>147</v>
      </c>
      <c r="B150">
        <v>340</v>
      </c>
      <c r="C150" t="s">
        <v>152</v>
      </c>
      <c r="D150" s="4">
        <v>5683788</v>
      </c>
      <c r="F150" s="4">
        <v>6100769</v>
      </c>
      <c r="G150" s="4">
        <f t="shared" si="8"/>
        <v>416981</v>
      </c>
      <c r="H150" s="10">
        <f t="shared" si="9"/>
        <v>0.0733632218513427</v>
      </c>
      <c r="J150" s="4">
        <v>5558223</v>
      </c>
      <c r="K150" s="4">
        <f t="shared" si="10"/>
        <v>-125565</v>
      </c>
      <c r="L150" s="10">
        <f t="shared" si="11"/>
        <v>-0.02209178104461318</v>
      </c>
    </row>
    <row r="151" spans="1:12" ht="15">
      <c r="A151" t="s">
        <v>147</v>
      </c>
      <c r="B151">
        <v>390</v>
      </c>
      <c r="C151" t="s">
        <v>153</v>
      </c>
      <c r="D151" s="4">
        <v>33380107</v>
      </c>
      <c r="F151" s="4">
        <v>38493702</v>
      </c>
      <c r="G151" s="4">
        <f t="shared" si="8"/>
        <v>5113595</v>
      </c>
      <c r="H151" s="10">
        <f t="shared" si="9"/>
        <v>0.15319288820733856</v>
      </c>
      <c r="J151" s="4">
        <v>33146333</v>
      </c>
      <c r="K151" s="4">
        <f t="shared" si="10"/>
        <v>-233774</v>
      </c>
      <c r="L151" s="10">
        <f t="shared" si="11"/>
        <v>-0.007003392769232231</v>
      </c>
    </row>
    <row r="152" spans="1:12" ht="15">
      <c r="A152" t="s">
        <v>147</v>
      </c>
      <c r="B152">
        <v>580</v>
      </c>
      <c r="C152" t="s">
        <v>154</v>
      </c>
      <c r="D152" s="4">
        <v>4590422</v>
      </c>
      <c r="F152" s="4">
        <v>5286883</v>
      </c>
      <c r="G152" s="4">
        <f t="shared" si="8"/>
        <v>696461</v>
      </c>
      <c r="H152" s="10">
        <f t="shared" si="9"/>
        <v>0.15172047362965757</v>
      </c>
      <c r="J152" s="4">
        <v>4386322</v>
      </c>
      <c r="K152" s="4">
        <f t="shared" si="10"/>
        <v>-204100</v>
      </c>
      <c r="L152" s="10">
        <f t="shared" si="11"/>
        <v>-0.044462143131938636</v>
      </c>
    </row>
    <row r="153" spans="1:12" ht="15">
      <c r="A153" t="s">
        <v>147</v>
      </c>
      <c r="B153">
        <v>680</v>
      </c>
      <c r="C153" t="s">
        <v>155</v>
      </c>
      <c r="D153" s="4">
        <v>279847597</v>
      </c>
      <c r="F153" s="4">
        <v>281679995</v>
      </c>
      <c r="G153" s="4">
        <f t="shared" si="8"/>
        <v>1832398</v>
      </c>
      <c r="H153" s="10">
        <f t="shared" si="9"/>
        <v>0.006547842538737303</v>
      </c>
      <c r="J153" s="4">
        <v>281392480</v>
      </c>
      <c r="K153" s="4">
        <f t="shared" si="10"/>
        <v>1544883</v>
      </c>
      <c r="L153" s="10">
        <f t="shared" si="11"/>
        <v>0.0055204440436913416</v>
      </c>
    </row>
    <row r="154" spans="1:12" ht="15">
      <c r="A154" t="s">
        <v>147</v>
      </c>
      <c r="B154">
        <v>700</v>
      </c>
      <c r="C154" t="s">
        <v>156</v>
      </c>
      <c r="D154" s="4">
        <v>22332661</v>
      </c>
      <c r="F154" s="4">
        <v>26745049</v>
      </c>
      <c r="G154" s="4">
        <f t="shared" si="8"/>
        <v>4412388</v>
      </c>
      <c r="H154" s="10">
        <f t="shared" si="9"/>
        <v>0.19757555984931674</v>
      </c>
      <c r="J154" s="4">
        <v>22287541</v>
      </c>
      <c r="K154" s="4">
        <f t="shared" si="10"/>
        <v>-45120</v>
      </c>
      <c r="L154" s="10">
        <f t="shared" si="11"/>
        <v>-0.0020203593293248723</v>
      </c>
    </row>
    <row r="155" spans="1:12" ht="15">
      <c r="A155" t="s">
        <v>147</v>
      </c>
      <c r="B155">
        <v>800</v>
      </c>
      <c r="C155" t="s">
        <v>157</v>
      </c>
      <c r="D155" s="4">
        <v>12949463</v>
      </c>
      <c r="F155" s="4">
        <v>16516832</v>
      </c>
      <c r="G155" s="4">
        <f t="shared" si="8"/>
        <v>3567369</v>
      </c>
      <c r="H155" s="10">
        <f t="shared" si="9"/>
        <v>0.2754839331947587</v>
      </c>
      <c r="J155" s="4">
        <v>12732323</v>
      </c>
      <c r="K155" s="4">
        <f t="shared" si="10"/>
        <v>-217140</v>
      </c>
      <c r="L155" s="10">
        <f t="shared" si="11"/>
        <v>-0.016768262900168085</v>
      </c>
    </row>
    <row r="156" spans="1:12" ht="15">
      <c r="A156" t="s">
        <v>147</v>
      </c>
      <c r="B156">
        <v>810</v>
      </c>
      <c r="C156" t="s">
        <v>158</v>
      </c>
      <c r="D156" s="4">
        <v>2496590</v>
      </c>
      <c r="F156" s="4">
        <v>2570929</v>
      </c>
      <c r="G156" s="4">
        <f t="shared" si="8"/>
        <v>74339</v>
      </c>
      <c r="H156" s="10">
        <f t="shared" si="9"/>
        <v>0.029776214756928487</v>
      </c>
      <c r="J156" s="4">
        <v>2507960</v>
      </c>
      <c r="K156" s="4">
        <f t="shared" si="10"/>
        <v>11370</v>
      </c>
      <c r="L156" s="10">
        <f t="shared" si="11"/>
        <v>0.004554211945093201</v>
      </c>
    </row>
    <row r="157" spans="1:12" ht="15">
      <c r="A157" t="s">
        <v>147</v>
      </c>
      <c r="B157">
        <v>880</v>
      </c>
      <c r="C157" t="s">
        <v>159</v>
      </c>
      <c r="D157" s="4">
        <v>6362243</v>
      </c>
      <c r="F157" s="4">
        <v>6719312</v>
      </c>
      <c r="G157" s="4">
        <f t="shared" si="8"/>
        <v>357069</v>
      </c>
      <c r="H157" s="10">
        <f t="shared" si="9"/>
        <v>0.056123131417646244</v>
      </c>
      <c r="J157" s="4">
        <v>6267439</v>
      </c>
      <c r="K157" s="4">
        <f t="shared" si="10"/>
        <v>-94804</v>
      </c>
      <c r="L157" s="10">
        <f t="shared" si="11"/>
        <v>-0.014901034116427181</v>
      </c>
    </row>
    <row r="158" spans="1:12" ht="15">
      <c r="A158" t="s">
        <v>147</v>
      </c>
      <c r="B158">
        <v>940</v>
      </c>
      <c r="C158" t="s">
        <v>160</v>
      </c>
      <c r="D158" s="4">
        <v>10390692</v>
      </c>
      <c r="F158" s="4">
        <v>10961556</v>
      </c>
      <c r="G158" s="4">
        <f t="shared" si="8"/>
        <v>570864</v>
      </c>
      <c r="H158" s="10">
        <f t="shared" si="9"/>
        <v>0.05493994047749662</v>
      </c>
      <c r="J158" s="4">
        <v>10354047</v>
      </c>
      <c r="K158" s="4">
        <f t="shared" si="10"/>
        <v>-36645</v>
      </c>
      <c r="L158" s="10">
        <f t="shared" si="11"/>
        <v>-0.003526714101428463</v>
      </c>
    </row>
    <row r="159" spans="1:12" ht="15">
      <c r="A159" t="s">
        <v>147</v>
      </c>
      <c r="B159">
        <v>1255</v>
      </c>
      <c r="C159" t="s">
        <v>161</v>
      </c>
      <c r="D159" s="4">
        <v>9266273</v>
      </c>
      <c r="F159" s="4">
        <v>9910337</v>
      </c>
      <c r="G159" s="4">
        <f t="shared" si="8"/>
        <v>644064</v>
      </c>
      <c r="H159" s="10">
        <f t="shared" si="9"/>
        <v>0.06950626211854538</v>
      </c>
      <c r="J159" s="4">
        <v>9111564</v>
      </c>
      <c r="K159" s="4">
        <f t="shared" si="10"/>
        <v>-154709</v>
      </c>
      <c r="L159" s="10">
        <f t="shared" si="11"/>
        <v>-0.016695925103868636</v>
      </c>
    </row>
    <row r="160" spans="1:12" ht="15">
      <c r="A160" t="s">
        <v>147</v>
      </c>
      <c r="B160">
        <v>1720</v>
      </c>
      <c r="C160" t="s">
        <v>162</v>
      </c>
      <c r="D160" s="4">
        <v>1410707</v>
      </c>
      <c r="F160" s="4">
        <v>1489135</v>
      </c>
      <c r="G160" s="4">
        <f t="shared" si="8"/>
        <v>78428</v>
      </c>
      <c r="H160" s="10">
        <f t="shared" si="9"/>
        <v>0.055594818768177845</v>
      </c>
      <c r="J160" s="4">
        <v>1396470</v>
      </c>
      <c r="K160" s="4">
        <f t="shared" si="10"/>
        <v>-14237</v>
      </c>
      <c r="L160" s="10">
        <f t="shared" si="11"/>
        <v>-0.010092102754150956</v>
      </c>
    </row>
    <row r="161" spans="1:12" ht="15">
      <c r="A161" t="s">
        <v>147</v>
      </c>
      <c r="B161">
        <v>1770</v>
      </c>
      <c r="C161" t="s">
        <v>163</v>
      </c>
      <c r="D161" s="4">
        <v>30074492</v>
      </c>
      <c r="F161" s="4">
        <v>30418261</v>
      </c>
      <c r="G161" s="4">
        <f t="shared" si="8"/>
        <v>343769</v>
      </c>
      <c r="H161" s="10">
        <f t="shared" si="9"/>
        <v>0.011430583765138946</v>
      </c>
      <c r="J161" s="4">
        <v>30418262</v>
      </c>
      <c r="K161" s="4">
        <f t="shared" si="10"/>
        <v>343770</v>
      </c>
      <c r="L161" s="10">
        <f t="shared" si="11"/>
        <v>0.011430617015908417</v>
      </c>
    </row>
    <row r="162" spans="1:12" ht="15">
      <c r="A162" t="s">
        <v>147</v>
      </c>
      <c r="B162">
        <v>1780</v>
      </c>
      <c r="C162" t="s">
        <v>164</v>
      </c>
      <c r="D162" s="4">
        <v>50849479</v>
      </c>
      <c r="F162" s="4">
        <v>55424945</v>
      </c>
      <c r="G162" s="4">
        <f t="shared" si="8"/>
        <v>4575466</v>
      </c>
      <c r="H162" s="10">
        <f t="shared" si="9"/>
        <v>0.08998058760838035</v>
      </c>
      <c r="J162" s="4">
        <v>50402352</v>
      </c>
      <c r="K162" s="4">
        <f t="shared" si="10"/>
        <v>-447127</v>
      </c>
      <c r="L162" s="10">
        <f t="shared" si="11"/>
        <v>-0.008793148106787885</v>
      </c>
    </row>
    <row r="163" spans="1:12" ht="15">
      <c r="A163" t="s">
        <v>147</v>
      </c>
      <c r="B163">
        <v>1880</v>
      </c>
      <c r="C163" t="s">
        <v>165</v>
      </c>
      <c r="D163" s="4">
        <v>1655424</v>
      </c>
      <c r="F163" s="4">
        <v>1787445</v>
      </c>
      <c r="G163" s="4">
        <f t="shared" si="8"/>
        <v>132021</v>
      </c>
      <c r="H163" s="10">
        <f t="shared" si="9"/>
        <v>0.07975056541405712</v>
      </c>
      <c r="J163" s="4">
        <v>1591611</v>
      </c>
      <c r="K163" s="4">
        <f t="shared" si="10"/>
        <v>-63813</v>
      </c>
      <c r="L163" s="10">
        <f t="shared" si="11"/>
        <v>-0.03854782823010905</v>
      </c>
    </row>
    <row r="164" spans="1:12" ht="15">
      <c r="A164" t="s">
        <v>147</v>
      </c>
      <c r="B164">
        <v>1890</v>
      </c>
      <c r="C164" t="s">
        <v>166</v>
      </c>
      <c r="D164" s="4">
        <v>8392963</v>
      </c>
      <c r="F164" s="4">
        <v>8891153</v>
      </c>
      <c r="G164" s="4">
        <f t="shared" si="8"/>
        <v>498190</v>
      </c>
      <c r="H164" s="10">
        <f t="shared" si="9"/>
        <v>0.05935805984132192</v>
      </c>
      <c r="J164" s="4">
        <v>8313844</v>
      </c>
      <c r="K164" s="4">
        <f t="shared" si="10"/>
        <v>-79119</v>
      </c>
      <c r="L164" s="10">
        <f t="shared" si="11"/>
        <v>-0.009426825782503756</v>
      </c>
    </row>
    <row r="165" spans="1:12" ht="15">
      <c r="A165" t="s">
        <v>147</v>
      </c>
      <c r="B165">
        <v>1900</v>
      </c>
      <c r="C165" t="s">
        <v>167</v>
      </c>
      <c r="D165" s="4">
        <v>928036</v>
      </c>
      <c r="F165" s="4">
        <v>1526463</v>
      </c>
      <c r="G165" s="4">
        <f t="shared" si="8"/>
        <v>598427</v>
      </c>
      <c r="H165" s="10">
        <f t="shared" si="9"/>
        <v>0.6448316660129565</v>
      </c>
      <c r="J165" s="4">
        <v>876648</v>
      </c>
      <c r="K165" s="4">
        <f t="shared" si="10"/>
        <v>-51388</v>
      </c>
      <c r="L165" s="10">
        <f t="shared" si="11"/>
        <v>-0.05537285191522745</v>
      </c>
    </row>
    <row r="166" spans="1:12" ht="15">
      <c r="A166" t="s">
        <v>147</v>
      </c>
      <c r="B166">
        <v>2130</v>
      </c>
      <c r="C166" t="s">
        <v>168</v>
      </c>
      <c r="D166" s="4">
        <v>856878</v>
      </c>
      <c r="F166" s="4">
        <v>1025446</v>
      </c>
      <c r="G166" s="4">
        <f t="shared" si="8"/>
        <v>168568</v>
      </c>
      <c r="H166" s="10">
        <f t="shared" si="9"/>
        <v>0.19672345421401882</v>
      </c>
      <c r="J166" s="4">
        <v>796445</v>
      </c>
      <c r="K166" s="4">
        <f t="shared" si="10"/>
        <v>-60433</v>
      </c>
      <c r="L166" s="10">
        <f t="shared" si="11"/>
        <v>-0.07052695949715126</v>
      </c>
    </row>
    <row r="167" spans="1:12" ht="15">
      <c r="A167" t="s">
        <v>147</v>
      </c>
      <c r="B167">
        <v>2540</v>
      </c>
      <c r="C167" t="s">
        <v>169</v>
      </c>
      <c r="D167" s="4">
        <v>1893722</v>
      </c>
      <c r="F167" s="4">
        <v>2276317</v>
      </c>
      <c r="G167" s="4">
        <f t="shared" si="8"/>
        <v>382595</v>
      </c>
      <c r="H167" s="10">
        <f t="shared" si="9"/>
        <v>0.20203335019606894</v>
      </c>
      <c r="J167" s="4">
        <v>1923020</v>
      </c>
      <c r="K167" s="4">
        <f t="shared" si="10"/>
        <v>29298</v>
      </c>
      <c r="L167" s="10">
        <f t="shared" si="11"/>
        <v>0.015471119837019431</v>
      </c>
    </row>
    <row r="168" spans="1:12" ht="15">
      <c r="A168" t="s">
        <v>147</v>
      </c>
      <c r="B168">
        <v>2560</v>
      </c>
      <c r="C168" t="s">
        <v>170</v>
      </c>
      <c r="D168" s="4">
        <v>3721485</v>
      </c>
      <c r="F168" s="4">
        <v>4091289</v>
      </c>
      <c r="G168" s="4">
        <f t="shared" si="8"/>
        <v>369804</v>
      </c>
      <c r="H168" s="10">
        <f t="shared" si="9"/>
        <v>0.0993700095526382</v>
      </c>
      <c r="J168" s="4">
        <v>3716816</v>
      </c>
      <c r="K168" s="4">
        <f t="shared" si="10"/>
        <v>-4669</v>
      </c>
      <c r="L168" s="10">
        <f t="shared" si="11"/>
        <v>-0.0012546066959828739</v>
      </c>
    </row>
    <row r="169" spans="1:12" ht="15">
      <c r="A169" t="s">
        <v>147</v>
      </c>
      <c r="B169">
        <v>2670</v>
      </c>
      <c r="C169" t="s">
        <v>171</v>
      </c>
      <c r="D169" s="4">
        <v>24546306</v>
      </c>
      <c r="F169" s="4">
        <v>29414419</v>
      </c>
      <c r="G169" s="4">
        <f t="shared" si="8"/>
        <v>4868113</v>
      </c>
      <c r="H169" s="10">
        <f t="shared" si="9"/>
        <v>0.19832365000257068</v>
      </c>
      <c r="J169" s="4">
        <v>24355366</v>
      </c>
      <c r="K169" s="4">
        <f t="shared" si="10"/>
        <v>-190940</v>
      </c>
      <c r="L169" s="10">
        <f t="shared" si="11"/>
        <v>-0.007778767200245951</v>
      </c>
    </row>
    <row r="170" spans="1:12" ht="15">
      <c r="A170" t="s">
        <v>147</v>
      </c>
      <c r="B170">
        <v>2890</v>
      </c>
      <c r="C170" t="s">
        <v>172</v>
      </c>
      <c r="D170" s="4">
        <v>3058381</v>
      </c>
      <c r="F170" s="4">
        <v>3140051</v>
      </c>
      <c r="G170" s="4">
        <f t="shared" si="8"/>
        <v>81670</v>
      </c>
      <c r="H170" s="10">
        <f t="shared" si="9"/>
        <v>0.026703670994555617</v>
      </c>
      <c r="J170" s="4">
        <v>2988281</v>
      </c>
      <c r="K170" s="4">
        <f t="shared" si="10"/>
        <v>-70100</v>
      </c>
      <c r="L170" s="10">
        <f t="shared" si="11"/>
        <v>-0.022920623689461794</v>
      </c>
    </row>
    <row r="171" spans="1:12" ht="15">
      <c r="A171" t="s">
        <v>147</v>
      </c>
      <c r="B171">
        <v>3110</v>
      </c>
      <c r="C171" t="s">
        <v>173</v>
      </c>
      <c r="D171" s="4">
        <v>2319673</v>
      </c>
      <c r="F171" s="4">
        <v>2314020</v>
      </c>
      <c r="G171" s="4">
        <f t="shared" si="8"/>
        <v>-5653</v>
      </c>
      <c r="H171" s="10">
        <f t="shared" si="9"/>
        <v>-0.0024369814193638817</v>
      </c>
      <c r="J171" s="4">
        <v>2171812</v>
      </c>
      <c r="K171" s="4">
        <f t="shared" si="10"/>
        <v>-147861</v>
      </c>
      <c r="L171" s="10">
        <f t="shared" si="11"/>
        <v>-0.06374217400469806</v>
      </c>
    </row>
    <row r="172" spans="1:12" ht="15">
      <c r="A172" t="s">
        <v>147</v>
      </c>
      <c r="B172">
        <v>3420</v>
      </c>
      <c r="C172" t="s">
        <v>174</v>
      </c>
      <c r="D172" s="4">
        <v>3954745</v>
      </c>
      <c r="F172" s="4">
        <v>4725455</v>
      </c>
      <c r="G172" s="4">
        <f t="shared" si="8"/>
        <v>770710</v>
      </c>
      <c r="H172" s="10">
        <f t="shared" si="9"/>
        <v>0.19488235018945588</v>
      </c>
      <c r="J172" s="4">
        <v>3972237</v>
      </c>
      <c r="K172" s="4">
        <f t="shared" si="10"/>
        <v>17492</v>
      </c>
      <c r="L172" s="10">
        <f t="shared" si="11"/>
        <v>0.004423041182174847</v>
      </c>
    </row>
    <row r="173" spans="1:12" ht="15">
      <c r="A173" t="s">
        <v>147</v>
      </c>
      <c r="B173">
        <v>3770</v>
      </c>
      <c r="C173" t="s">
        <v>175</v>
      </c>
      <c r="D173" s="4">
        <v>2602944</v>
      </c>
      <c r="F173" s="4">
        <v>3096824</v>
      </c>
      <c r="G173" s="4">
        <f t="shared" si="8"/>
        <v>493880</v>
      </c>
      <c r="H173" s="10">
        <f t="shared" si="9"/>
        <v>0.18973900322096826</v>
      </c>
      <c r="J173" s="4">
        <v>2582242</v>
      </c>
      <c r="K173" s="4">
        <f t="shared" si="10"/>
        <v>-20702</v>
      </c>
      <c r="L173" s="10">
        <f t="shared" si="11"/>
        <v>-0.007953302107152505</v>
      </c>
    </row>
    <row r="174" spans="1:12" ht="15">
      <c r="A174" t="s">
        <v>147</v>
      </c>
      <c r="B174">
        <v>4060</v>
      </c>
      <c r="C174" t="s">
        <v>176</v>
      </c>
      <c r="D174" s="4">
        <v>48134029</v>
      </c>
      <c r="F174" s="4">
        <v>57637523</v>
      </c>
      <c r="G174" s="4">
        <f t="shared" si="8"/>
        <v>9503494</v>
      </c>
      <c r="H174" s="10">
        <f t="shared" si="9"/>
        <v>0.19743815752468996</v>
      </c>
      <c r="J174" s="4">
        <v>48031268</v>
      </c>
      <c r="K174" s="4">
        <f t="shared" si="10"/>
        <v>-102761</v>
      </c>
      <c r="L174" s="10">
        <f t="shared" si="11"/>
        <v>-0.002134892967301738</v>
      </c>
    </row>
    <row r="175" spans="1:12" ht="15">
      <c r="A175" t="s">
        <v>147</v>
      </c>
      <c r="B175">
        <v>4110</v>
      </c>
      <c r="C175" t="s">
        <v>177</v>
      </c>
      <c r="D175" s="4">
        <v>16282538</v>
      </c>
      <c r="F175" s="4">
        <v>19469406</v>
      </c>
      <c r="G175" s="4">
        <f t="shared" si="8"/>
        <v>3186868</v>
      </c>
      <c r="H175" s="10">
        <f t="shared" si="9"/>
        <v>0.19572305005521873</v>
      </c>
      <c r="J175" s="4">
        <v>16510845</v>
      </c>
      <c r="K175" s="4">
        <f t="shared" si="10"/>
        <v>228307</v>
      </c>
      <c r="L175" s="10">
        <f t="shared" si="11"/>
        <v>0.014021585578366302</v>
      </c>
    </row>
    <row r="176" spans="1:12" ht="15">
      <c r="A176" t="s">
        <v>147</v>
      </c>
      <c r="B176">
        <v>4590</v>
      </c>
      <c r="C176" t="s">
        <v>178</v>
      </c>
      <c r="D176" s="4">
        <v>4809756</v>
      </c>
      <c r="F176" s="4">
        <v>5734043</v>
      </c>
      <c r="G176" s="4">
        <f t="shared" si="8"/>
        <v>924287</v>
      </c>
      <c r="H176" s="10">
        <f t="shared" si="9"/>
        <v>0.19216920775191082</v>
      </c>
      <c r="J176" s="4">
        <v>4785737</v>
      </c>
      <c r="K176" s="4">
        <f t="shared" si="10"/>
        <v>-24019</v>
      </c>
      <c r="L176" s="10">
        <f t="shared" si="11"/>
        <v>-0.004993808417724344</v>
      </c>
    </row>
    <row r="177" spans="1:12" ht="15">
      <c r="A177" t="s">
        <v>147</v>
      </c>
      <c r="B177">
        <v>4790</v>
      </c>
      <c r="C177" t="s">
        <v>179</v>
      </c>
      <c r="D177" s="4">
        <v>3038546</v>
      </c>
      <c r="F177" s="4">
        <v>3612499</v>
      </c>
      <c r="G177" s="4">
        <f t="shared" si="8"/>
        <v>573953</v>
      </c>
      <c r="H177" s="10">
        <f t="shared" si="9"/>
        <v>0.1888906733681175</v>
      </c>
      <c r="J177" s="4">
        <v>3011967</v>
      </c>
      <c r="K177" s="4">
        <f t="shared" si="10"/>
        <v>-26579</v>
      </c>
      <c r="L177" s="10">
        <f t="shared" si="11"/>
        <v>-0.008747275835218504</v>
      </c>
    </row>
    <row r="178" spans="1:12" ht="15">
      <c r="A178" t="s">
        <v>147</v>
      </c>
      <c r="B178">
        <v>5035</v>
      </c>
      <c r="C178" t="s">
        <v>180</v>
      </c>
      <c r="D178" s="4">
        <v>6838082</v>
      </c>
      <c r="F178" s="4">
        <v>8154935</v>
      </c>
      <c r="G178" s="4">
        <f t="shared" si="8"/>
        <v>1316853</v>
      </c>
      <c r="H178" s="10">
        <f t="shared" si="9"/>
        <v>0.19257636863670258</v>
      </c>
      <c r="J178" s="4">
        <v>6895804</v>
      </c>
      <c r="K178" s="4">
        <f t="shared" si="10"/>
        <v>57722</v>
      </c>
      <c r="L178" s="10">
        <f t="shared" si="11"/>
        <v>0.008441255896024735</v>
      </c>
    </row>
    <row r="179" spans="1:12" ht="15">
      <c r="A179" t="s">
        <v>147</v>
      </c>
      <c r="B179">
        <v>5080</v>
      </c>
      <c r="C179" t="s">
        <v>181</v>
      </c>
      <c r="D179" s="4">
        <v>4412654</v>
      </c>
      <c r="F179" s="4">
        <v>5261986</v>
      </c>
      <c r="G179" s="4">
        <f t="shared" si="8"/>
        <v>849332</v>
      </c>
      <c r="H179" s="10">
        <f t="shared" si="9"/>
        <v>0.19247645521266787</v>
      </c>
      <c r="J179" s="4">
        <v>4382031</v>
      </c>
      <c r="K179" s="4">
        <f t="shared" si="10"/>
        <v>-30623</v>
      </c>
      <c r="L179" s="10">
        <f t="shared" si="11"/>
        <v>-0.006939814451801585</v>
      </c>
    </row>
    <row r="180" spans="1:12" ht="15">
      <c r="A180" t="s">
        <v>147</v>
      </c>
      <c r="B180">
        <v>5400</v>
      </c>
      <c r="C180" t="s">
        <v>182</v>
      </c>
      <c r="D180" s="4">
        <v>5535319</v>
      </c>
      <c r="F180" s="4">
        <v>6480200</v>
      </c>
      <c r="G180" s="4">
        <f t="shared" si="8"/>
        <v>944881</v>
      </c>
      <c r="H180" s="10">
        <f t="shared" si="9"/>
        <v>0.1707003697528544</v>
      </c>
      <c r="J180" s="4">
        <v>5349285</v>
      </c>
      <c r="K180" s="4">
        <f t="shared" si="10"/>
        <v>-186034</v>
      </c>
      <c r="L180" s="10">
        <f t="shared" si="11"/>
        <v>-0.033608541802197855</v>
      </c>
    </row>
    <row r="181" spans="1:12" ht="15">
      <c r="A181" t="s">
        <v>147</v>
      </c>
      <c r="B181">
        <v>5560</v>
      </c>
      <c r="C181" t="s">
        <v>183</v>
      </c>
      <c r="D181" s="4">
        <v>12574896</v>
      </c>
      <c r="F181" s="4">
        <v>15026474</v>
      </c>
      <c r="G181" s="4">
        <f t="shared" si="8"/>
        <v>2451578</v>
      </c>
      <c r="H181" s="10">
        <f t="shared" si="9"/>
        <v>0.19495811337127567</v>
      </c>
      <c r="J181" s="4">
        <v>12646954</v>
      </c>
      <c r="K181" s="4">
        <f t="shared" si="10"/>
        <v>72058</v>
      </c>
      <c r="L181" s="10">
        <f t="shared" si="11"/>
        <v>0.005730305841098016</v>
      </c>
    </row>
    <row r="182" spans="1:12" ht="15">
      <c r="A182" t="s">
        <v>147</v>
      </c>
      <c r="B182">
        <v>5820</v>
      </c>
      <c r="C182" t="s">
        <v>184</v>
      </c>
      <c r="D182" s="4">
        <v>44125936</v>
      </c>
      <c r="F182" s="4">
        <v>47209762</v>
      </c>
      <c r="G182" s="4">
        <f t="shared" si="8"/>
        <v>3083826</v>
      </c>
      <c r="H182" s="10">
        <f t="shared" si="9"/>
        <v>0.06988692545807984</v>
      </c>
      <c r="J182" s="4">
        <v>44992508</v>
      </c>
      <c r="K182" s="4">
        <f t="shared" si="10"/>
        <v>866572</v>
      </c>
      <c r="L182" s="10">
        <f t="shared" si="11"/>
        <v>0.019638608912454503</v>
      </c>
    </row>
    <row r="183" spans="1:12" ht="15">
      <c r="A183" t="s">
        <v>147</v>
      </c>
      <c r="B183">
        <v>5900</v>
      </c>
      <c r="C183" t="s">
        <v>185</v>
      </c>
      <c r="D183" s="4">
        <v>6938821</v>
      </c>
      <c r="F183" s="4">
        <v>8312305</v>
      </c>
      <c r="G183" s="4">
        <f t="shared" si="8"/>
        <v>1373484</v>
      </c>
      <c r="H183" s="10">
        <f t="shared" si="9"/>
        <v>0.19794198466857704</v>
      </c>
      <c r="J183" s="4">
        <v>6856730</v>
      </c>
      <c r="K183" s="4">
        <f t="shared" si="10"/>
        <v>-82091</v>
      </c>
      <c r="L183" s="10">
        <f t="shared" si="11"/>
        <v>-0.011830684204132136</v>
      </c>
    </row>
    <row r="184" spans="1:12" ht="15">
      <c r="A184" t="s">
        <v>186</v>
      </c>
      <c r="B184">
        <v>170</v>
      </c>
      <c r="C184" t="s">
        <v>187</v>
      </c>
      <c r="D184" s="4">
        <v>73209</v>
      </c>
      <c r="F184" s="4">
        <v>89988</v>
      </c>
      <c r="G184" s="4">
        <f t="shared" si="8"/>
        <v>16779</v>
      </c>
      <c r="H184" s="10">
        <f t="shared" si="9"/>
        <v>0.22919313199196822</v>
      </c>
      <c r="J184" s="4">
        <v>70189</v>
      </c>
      <c r="K184" s="4">
        <f t="shared" si="10"/>
        <v>-3020</v>
      </c>
      <c r="L184" s="10">
        <f t="shared" si="11"/>
        <v>-0.04125175866355224</v>
      </c>
    </row>
    <row r="185" spans="1:12" ht="15">
      <c r="A185" t="s">
        <v>186</v>
      </c>
      <c r="B185">
        <v>710</v>
      </c>
      <c r="C185" t="s">
        <v>188</v>
      </c>
      <c r="D185" s="4">
        <v>470627</v>
      </c>
      <c r="F185" s="4">
        <v>500453</v>
      </c>
      <c r="G185" s="4">
        <f t="shared" si="8"/>
        <v>29826</v>
      </c>
      <c r="H185" s="10">
        <f t="shared" si="9"/>
        <v>0.0633750294819464</v>
      </c>
      <c r="J185" s="4">
        <v>484024</v>
      </c>
      <c r="K185" s="4">
        <f t="shared" si="10"/>
        <v>13397</v>
      </c>
      <c r="L185" s="10">
        <f t="shared" si="11"/>
        <v>0.028466280090177598</v>
      </c>
    </row>
    <row r="186" spans="1:12" ht="15">
      <c r="A186" t="s">
        <v>186</v>
      </c>
      <c r="B186">
        <v>720</v>
      </c>
      <c r="C186" t="s">
        <v>189</v>
      </c>
      <c r="D186" s="4">
        <v>1382814</v>
      </c>
      <c r="F186" s="4">
        <v>1731412</v>
      </c>
      <c r="G186" s="4">
        <f t="shared" si="8"/>
        <v>348598</v>
      </c>
      <c r="H186" s="10">
        <f t="shared" si="9"/>
        <v>0.252093195469528</v>
      </c>
      <c r="J186" s="4">
        <v>1369913</v>
      </c>
      <c r="K186" s="4">
        <f t="shared" si="10"/>
        <v>-12901</v>
      </c>
      <c r="L186" s="10">
        <f t="shared" si="11"/>
        <v>-0.00932952660299935</v>
      </c>
    </row>
    <row r="187" spans="1:12" ht="15">
      <c r="A187" t="s">
        <v>186</v>
      </c>
      <c r="B187">
        <v>730</v>
      </c>
      <c r="C187" t="s">
        <v>190</v>
      </c>
      <c r="D187" s="4">
        <v>26803</v>
      </c>
      <c r="F187" s="4">
        <v>24424</v>
      </c>
      <c r="G187" s="4">
        <f t="shared" si="8"/>
        <v>-2379</v>
      </c>
      <c r="H187" s="10">
        <f t="shared" si="9"/>
        <v>-0.08875872103868965</v>
      </c>
      <c r="J187" s="4">
        <v>26965</v>
      </c>
      <c r="K187" s="4">
        <f t="shared" si="10"/>
        <v>162</v>
      </c>
      <c r="L187" s="10">
        <f t="shared" si="11"/>
        <v>0.006044099541096193</v>
      </c>
    </row>
    <row r="188" spans="1:12" ht="15">
      <c r="A188" t="s">
        <v>186</v>
      </c>
      <c r="B188">
        <v>1080</v>
      </c>
      <c r="C188" t="s">
        <v>191</v>
      </c>
      <c r="D188" s="4">
        <v>6161005</v>
      </c>
      <c r="F188" s="4">
        <v>6144958</v>
      </c>
      <c r="G188" s="4">
        <f t="shared" si="8"/>
        <v>-16047</v>
      </c>
      <c r="H188" s="10">
        <f t="shared" si="9"/>
        <v>-0.002604607527505687</v>
      </c>
      <c r="J188" s="4">
        <v>6409039</v>
      </c>
      <c r="K188" s="4">
        <f t="shared" si="10"/>
        <v>248034</v>
      </c>
      <c r="L188" s="10">
        <f t="shared" si="11"/>
        <v>0.04025869156087358</v>
      </c>
    </row>
    <row r="189" spans="1:12" ht="15">
      <c r="A189" t="s">
        <v>186</v>
      </c>
      <c r="B189">
        <v>2820</v>
      </c>
      <c r="C189" t="s">
        <v>192</v>
      </c>
      <c r="D189" s="4">
        <v>9602241</v>
      </c>
      <c r="F189" s="4">
        <v>9263070</v>
      </c>
      <c r="G189" s="4">
        <f t="shared" si="8"/>
        <v>-339171</v>
      </c>
      <c r="H189" s="10">
        <f t="shared" si="9"/>
        <v>-0.035322067004983526</v>
      </c>
      <c r="J189" s="4">
        <v>9749882</v>
      </c>
      <c r="K189" s="4">
        <f t="shared" si="10"/>
        <v>147641</v>
      </c>
      <c r="L189" s="10">
        <f t="shared" si="11"/>
        <v>0.015375681572666222</v>
      </c>
    </row>
    <row r="190" spans="1:12" ht="15">
      <c r="A190" t="s">
        <v>186</v>
      </c>
      <c r="B190">
        <v>2840</v>
      </c>
      <c r="C190" t="s">
        <v>193</v>
      </c>
      <c r="D190" s="4">
        <v>10161297</v>
      </c>
      <c r="F190" s="4">
        <v>10543789</v>
      </c>
      <c r="G190" s="4">
        <f t="shared" si="8"/>
        <v>382492</v>
      </c>
      <c r="H190" s="10">
        <f t="shared" si="9"/>
        <v>0.037642045105068744</v>
      </c>
      <c r="J190" s="4">
        <v>10166359</v>
      </c>
      <c r="K190" s="4">
        <f t="shared" si="10"/>
        <v>5062</v>
      </c>
      <c r="L190" s="10">
        <f t="shared" si="11"/>
        <v>0.0004981647519997079</v>
      </c>
    </row>
    <row r="191" spans="1:12" ht="15">
      <c r="A191" t="s">
        <v>186</v>
      </c>
      <c r="B191">
        <v>3130</v>
      </c>
      <c r="C191" t="s">
        <v>194</v>
      </c>
      <c r="D191" s="4">
        <v>13485581</v>
      </c>
      <c r="F191" s="4">
        <v>13991514</v>
      </c>
      <c r="G191" s="4">
        <f t="shared" si="8"/>
        <v>505933</v>
      </c>
      <c r="H191" s="10">
        <f t="shared" si="9"/>
        <v>0.03751658901459276</v>
      </c>
      <c r="J191" s="4">
        <v>13346562</v>
      </c>
      <c r="K191" s="4">
        <f t="shared" si="10"/>
        <v>-139019</v>
      </c>
      <c r="L191" s="10">
        <f t="shared" si="11"/>
        <v>-0.010308714174049993</v>
      </c>
    </row>
    <row r="192" spans="1:12" ht="15">
      <c r="A192" t="s">
        <v>186</v>
      </c>
      <c r="B192">
        <v>3680</v>
      </c>
      <c r="C192" t="s">
        <v>195</v>
      </c>
      <c r="D192" s="4">
        <v>666740</v>
      </c>
      <c r="F192" s="4">
        <v>1002788</v>
      </c>
      <c r="G192" s="4">
        <f t="shared" si="8"/>
        <v>336048</v>
      </c>
      <c r="H192" s="10">
        <f t="shared" si="9"/>
        <v>0.5040165581786002</v>
      </c>
      <c r="J192" s="4">
        <v>795952</v>
      </c>
      <c r="K192" s="4">
        <f t="shared" si="10"/>
        <v>129212</v>
      </c>
      <c r="L192" s="10">
        <f t="shared" si="11"/>
        <v>0.19379668236493997</v>
      </c>
    </row>
    <row r="193" spans="1:12" ht="15">
      <c r="A193" t="s">
        <v>186</v>
      </c>
      <c r="B193">
        <v>3780</v>
      </c>
      <c r="C193" t="s">
        <v>196</v>
      </c>
      <c r="D193" s="4">
        <v>3766449</v>
      </c>
      <c r="F193" s="4">
        <v>3960479</v>
      </c>
      <c r="G193" s="4">
        <f t="shared" si="8"/>
        <v>194030</v>
      </c>
      <c r="H193" s="10">
        <f t="shared" si="9"/>
        <v>0.0515153663304615</v>
      </c>
      <c r="J193" s="4">
        <v>3825659</v>
      </c>
      <c r="K193" s="4">
        <f t="shared" si="10"/>
        <v>59210</v>
      </c>
      <c r="L193" s="10">
        <f t="shared" si="11"/>
        <v>0.015720377469600644</v>
      </c>
    </row>
    <row r="194" spans="1:12" ht="15">
      <c r="A194" t="s">
        <v>186</v>
      </c>
      <c r="B194">
        <v>4700</v>
      </c>
      <c r="C194" t="s">
        <v>197</v>
      </c>
      <c r="D194" s="4">
        <v>254766</v>
      </c>
      <c r="F194" s="4">
        <v>324427</v>
      </c>
      <c r="G194" s="4">
        <f t="shared" si="8"/>
        <v>69661</v>
      </c>
      <c r="H194" s="10">
        <f t="shared" si="9"/>
        <v>0.273431305590228</v>
      </c>
      <c r="J194" s="4">
        <v>242943</v>
      </c>
      <c r="K194" s="4">
        <f t="shared" si="10"/>
        <v>-11823</v>
      </c>
      <c r="L194" s="10">
        <f t="shared" si="11"/>
        <v>-0.04640729139681121</v>
      </c>
    </row>
    <row r="195" spans="1:12" ht="15">
      <c r="A195" t="s">
        <v>186</v>
      </c>
      <c r="B195">
        <v>5060</v>
      </c>
      <c r="C195" t="s">
        <v>198</v>
      </c>
      <c r="D195" s="4">
        <v>53463</v>
      </c>
      <c r="F195" s="4">
        <v>61681</v>
      </c>
      <c r="G195" s="4">
        <f t="shared" si="8"/>
        <v>8218</v>
      </c>
      <c r="H195" s="10">
        <f t="shared" si="9"/>
        <v>0.15371378336419572</v>
      </c>
      <c r="J195" s="4">
        <v>51933</v>
      </c>
      <c r="K195" s="4">
        <f t="shared" si="10"/>
        <v>-1530</v>
      </c>
      <c r="L195" s="10">
        <f t="shared" si="11"/>
        <v>-0.028617922675495233</v>
      </c>
    </row>
    <row r="196" spans="1:12" ht="15">
      <c r="A196" t="s">
        <v>186</v>
      </c>
      <c r="B196">
        <v>5340</v>
      </c>
      <c r="C196" t="s">
        <v>199</v>
      </c>
      <c r="D196" s="4">
        <v>10090664</v>
      </c>
      <c r="F196" s="4">
        <v>10580701</v>
      </c>
      <c r="G196" s="4">
        <f t="shared" si="8"/>
        <v>490037</v>
      </c>
      <c r="H196" s="10">
        <f t="shared" si="9"/>
        <v>0.04856340474719989</v>
      </c>
      <c r="J196" s="4">
        <v>10368753</v>
      </c>
      <c r="K196" s="4">
        <f t="shared" si="10"/>
        <v>278089</v>
      </c>
      <c r="L196" s="10">
        <f t="shared" si="11"/>
        <v>0.027559038731246988</v>
      </c>
    </row>
    <row r="197" spans="1:12" ht="15">
      <c r="A197" t="s">
        <v>186</v>
      </c>
      <c r="B197">
        <v>5610</v>
      </c>
      <c r="C197" t="s">
        <v>200</v>
      </c>
      <c r="D197" s="4">
        <v>508018</v>
      </c>
      <c r="F197" s="4">
        <v>522778</v>
      </c>
      <c r="G197" s="4">
        <f t="shared" si="8"/>
        <v>14760</v>
      </c>
      <c r="H197" s="10">
        <f t="shared" si="9"/>
        <v>0.02905408863465464</v>
      </c>
      <c r="J197" s="4">
        <v>468869</v>
      </c>
      <c r="K197" s="4">
        <f t="shared" si="10"/>
        <v>-39149</v>
      </c>
      <c r="L197" s="10">
        <f t="shared" si="11"/>
        <v>-0.0770622300784618</v>
      </c>
    </row>
    <row r="198" spans="1:12" ht="15">
      <c r="A198" t="s">
        <v>186</v>
      </c>
      <c r="B198">
        <v>5700</v>
      </c>
      <c r="C198" t="s">
        <v>201</v>
      </c>
      <c r="D198" s="4">
        <v>39176</v>
      </c>
      <c r="F198" s="4">
        <v>72997</v>
      </c>
      <c r="G198" s="4">
        <f aca="true" t="shared" si="12" ref="G198:G261">(F198-D198)</f>
        <v>33821</v>
      </c>
      <c r="H198" s="10">
        <f aca="true" t="shared" si="13" ref="H198:H261">(F198/D198)-1</f>
        <v>0.8633091688789054</v>
      </c>
      <c r="J198" s="4">
        <v>40644</v>
      </c>
      <c r="K198" s="4">
        <f aca="true" t="shared" si="14" ref="K198:K261">J198-D198</f>
        <v>1468</v>
      </c>
      <c r="L198" s="10">
        <f aca="true" t="shared" si="15" ref="L198:L261">(J198/D198)-1</f>
        <v>0.03747192158464374</v>
      </c>
    </row>
    <row r="199" spans="1:12" ht="15">
      <c r="A199" t="s">
        <v>186</v>
      </c>
      <c r="B199">
        <v>5790</v>
      </c>
      <c r="C199" t="s">
        <v>202</v>
      </c>
      <c r="D199" s="4">
        <v>5185220</v>
      </c>
      <c r="F199" s="4">
        <v>5690955</v>
      </c>
      <c r="G199" s="4">
        <f t="shared" si="12"/>
        <v>505735</v>
      </c>
      <c r="H199" s="10">
        <f t="shared" si="13"/>
        <v>0.09753395227203465</v>
      </c>
      <c r="J199" s="4">
        <v>5258413</v>
      </c>
      <c r="K199" s="4">
        <f t="shared" si="14"/>
        <v>73193</v>
      </c>
      <c r="L199" s="10">
        <f t="shared" si="15"/>
        <v>0.014115698080312988</v>
      </c>
    </row>
    <row r="200" spans="1:12" ht="15">
      <c r="A200" t="s">
        <v>186</v>
      </c>
      <c r="B200">
        <v>5800</v>
      </c>
      <c r="C200" t="s">
        <v>203</v>
      </c>
      <c r="D200" s="4">
        <v>656345</v>
      </c>
      <c r="F200" s="4">
        <v>730257</v>
      </c>
      <c r="G200" s="4">
        <f t="shared" si="12"/>
        <v>73912</v>
      </c>
      <c r="H200" s="10">
        <f t="shared" si="13"/>
        <v>0.11261150766746142</v>
      </c>
      <c r="J200" s="4">
        <v>718529</v>
      </c>
      <c r="K200" s="4">
        <f t="shared" si="14"/>
        <v>62184</v>
      </c>
      <c r="L200" s="10">
        <f t="shared" si="15"/>
        <v>0.09474285627223478</v>
      </c>
    </row>
    <row r="201" spans="1:12" ht="15">
      <c r="A201" t="s">
        <v>186</v>
      </c>
      <c r="B201">
        <v>5840</v>
      </c>
      <c r="C201" t="s">
        <v>204</v>
      </c>
      <c r="D201" s="4">
        <v>2969115</v>
      </c>
      <c r="F201" s="4">
        <v>3029903</v>
      </c>
      <c r="G201" s="4">
        <f t="shared" si="12"/>
        <v>60788</v>
      </c>
      <c r="H201" s="10">
        <f t="shared" si="13"/>
        <v>0.02047344073907542</v>
      </c>
      <c r="J201" s="4">
        <v>2963104</v>
      </c>
      <c r="K201" s="4">
        <f t="shared" si="14"/>
        <v>-6011</v>
      </c>
      <c r="L201" s="10">
        <f t="shared" si="15"/>
        <v>-0.0020245089866846033</v>
      </c>
    </row>
    <row r="202" spans="1:12" ht="15">
      <c r="A202" t="s">
        <v>205</v>
      </c>
      <c r="B202">
        <v>540</v>
      </c>
      <c r="C202" t="s">
        <v>206</v>
      </c>
      <c r="D202" s="4">
        <v>79952446</v>
      </c>
      <c r="F202" s="4">
        <v>95033864</v>
      </c>
      <c r="G202" s="4">
        <f t="shared" si="12"/>
        <v>15081418</v>
      </c>
      <c r="H202" s="10">
        <f t="shared" si="13"/>
        <v>0.18862985129935872</v>
      </c>
      <c r="J202" s="4">
        <v>80004251</v>
      </c>
      <c r="K202" s="4">
        <f t="shared" si="14"/>
        <v>51805</v>
      </c>
      <c r="L202" s="10">
        <f t="shared" si="15"/>
        <v>0.000647947656285508</v>
      </c>
    </row>
    <row r="203" spans="1:12" ht="15">
      <c r="A203" t="s">
        <v>205</v>
      </c>
      <c r="B203">
        <v>950</v>
      </c>
      <c r="C203" t="s">
        <v>207</v>
      </c>
      <c r="D203" s="4">
        <v>10238670</v>
      </c>
      <c r="F203" s="4">
        <v>11780954</v>
      </c>
      <c r="G203" s="4">
        <f t="shared" si="12"/>
        <v>1542284</v>
      </c>
      <c r="H203" s="10">
        <f t="shared" si="13"/>
        <v>0.1506332365434182</v>
      </c>
      <c r="J203" s="4">
        <v>10372164</v>
      </c>
      <c r="K203" s="4">
        <f t="shared" si="14"/>
        <v>133494</v>
      </c>
      <c r="L203" s="10">
        <f t="shared" si="15"/>
        <v>0.013038216877778064</v>
      </c>
    </row>
    <row r="204" spans="1:12" ht="15">
      <c r="A204" t="s">
        <v>205</v>
      </c>
      <c r="B204">
        <v>995</v>
      </c>
      <c r="C204" t="s">
        <v>208</v>
      </c>
      <c r="D204" s="4">
        <v>3925903</v>
      </c>
      <c r="F204" s="4">
        <v>4702132</v>
      </c>
      <c r="G204" s="4">
        <f t="shared" si="12"/>
        <v>776229</v>
      </c>
      <c r="H204" s="10">
        <f t="shared" si="13"/>
        <v>0.19771986215655346</v>
      </c>
      <c r="J204" s="4">
        <v>3918442</v>
      </c>
      <c r="K204" s="4">
        <f t="shared" si="14"/>
        <v>-7461</v>
      </c>
      <c r="L204" s="10">
        <f t="shared" si="15"/>
        <v>-0.0019004544941635393</v>
      </c>
    </row>
    <row r="205" spans="1:12" ht="15">
      <c r="A205" t="s">
        <v>205</v>
      </c>
      <c r="B205">
        <v>997</v>
      </c>
      <c r="C205" t="s">
        <v>209</v>
      </c>
      <c r="D205" s="4">
        <v>12151843</v>
      </c>
      <c r="F205" s="4">
        <v>14656874</v>
      </c>
      <c r="G205" s="4">
        <f t="shared" si="12"/>
        <v>2505031</v>
      </c>
      <c r="H205" s="10">
        <f t="shared" si="13"/>
        <v>0.20614412151309058</v>
      </c>
      <c r="J205" s="4">
        <v>12704203</v>
      </c>
      <c r="K205" s="4">
        <f t="shared" si="14"/>
        <v>552360</v>
      </c>
      <c r="L205" s="10">
        <f t="shared" si="15"/>
        <v>0.04545483347669976</v>
      </c>
    </row>
    <row r="206" spans="1:12" ht="15">
      <c r="A206" t="s">
        <v>205</v>
      </c>
      <c r="B206">
        <v>1020</v>
      </c>
      <c r="C206" t="s">
        <v>210</v>
      </c>
      <c r="D206" s="4">
        <v>2492401</v>
      </c>
      <c r="F206" s="4">
        <v>2983153</v>
      </c>
      <c r="G206" s="4">
        <f t="shared" si="12"/>
        <v>490752</v>
      </c>
      <c r="H206" s="10">
        <f t="shared" si="13"/>
        <v>0.19689929509737802</v>
      </c>
      <c r="J206" s="4">
        <v>2485961</v>
      </c>
      <c r="K206" s="4">
        <f t="shared" si="14"/>
        <v>-6440</v>
      </c>
      <c r="L206" s="10">
        <f t="shared" si="15"/>
        <v>-0.0025838538822605672</v>
      </c>
    </row>
    <row r="207" spans="1:12" ht="15">
      <c r="A207" t="s">
        <v>205</v>
      </c>
      <c r="B207">
        <v>1120</v>
      </c>
      <c r="C207" t="s">
        <v>211</v>
      </c>
      <c r="D207" s="4">
        <v>1847642</v>
      </c>
      <c r="F207" s="4">
        <v>1889162</v>
      </c>
      <c r="G207" s="4">
        <f t="shared" si="12"/>
        <v>41520</v>
      </c>
      <c r="H207" s="10">
        <f t="shared" si="13"/>
        <v>0.022471885787398227</v>
      </c>
      <c r="J207" s="4">
        <v>1822875</v>
      </c>
      <c r="K207" s="4">
        <f t="shared" si="14"/>
        <v>-24767</v>
      </c>
      <c r="L207" s="10">
        <f t="shared" si="15"/>
        <v>-0.013404653065907768</v>
      </c>
    </row>
    <row r="208" spans="1:12" ht="15">
      <c r="A208" t="s">
        <v>205</v>
      </c>
      <c r="B208">
        <v>1460</v>
      </c>
      <c r="C208" t="s">
        <v>212</v>
      </c>
      <c r="D208" s="4">
        <v>6003352</v>
      </c>
      <c r="F208" s="4">
        <v>6364787</v>
      </c>
      <c r="G208" s="4">
        <f t="shared" si="12"/>
        <v>361435</v>
      </c>
      <c r="H208" s="10">
        <f t="shared" si="13"/>
        <v>0.060205531842877136</v>
      </c>
      <c r="J208" s="4">
        <v>5951600</v>
      </c>
      <c r="K208" s="4">
        <f t="shared" si="14"/>
        <v>-51752</v>
      </c>
      <c r="L208" s="10">
        <f t="shared" si="15"/>
        <v>-0.008620517337647349</v>
      </c>
    </row>
    <row r="209" spans="1:12" ht="15">
      <c r="A209" t="s">
        <v>205</v>
      </c>
      <c r="B209">
        <v>1820</v>
      </c>
      <c r="C209" t="s">
        <v>213</v>
      </c>
      <c r="D209" s="4">
        <v>428348</v>
      </c>
      <c r="F209" s="4">
        <v>464936</v>
      </c>
      <c r="G209" s="4">
        <f t="shared" si="12"/>
        <v>36588</v>
      </c>
      <c r="H209" s="10">
        <f t="shared" si="13"/>
        <v>0.08541653048455933</v>
      </c>
      <c r="J209" s="4">
        <v>432764</v>
      </c>
      <c r="K209" s="4">
        <f t="shared" si="14"/>
        <v>4416</v>
      </c>
      <c r="L209" s="10">
        <f t="shared" si="15"/>
        <v>0.010309374620635525</v>
      </c>
    </row>
    <row r="210" spans="1:12" ht="15">
      <c r="A210" t="s">
        <v>205</v>
      </c>
      <c r="B210">
        <v>2270</v>
      </c>
      <c r="C210" t="s">
        <v>214</v>
      </c>
      <c r="D210" s="4">
        <v>3414818</v>
      </c>
      <c r="F210" s="4">
        <v>3851604</v>
      </c>
      <c r="G210" s="4">
        <f t="shared" si="12"/>
        <v>436786</v>
      </c>
      <c r="H210" s="10">
        <f t="shared" si="13"/>
        <v>0.12790901301328494</v>
      </c>
      <c r="J210" s="4">
        <v>3414241</v>
      </c>
      <c r="K210" s="4">
        <f t="shared" si="14"/>
        <v>-577</v>
      </c>
      <c r="L210" s="10">
        <f t="shared" si="15"/>
        <v>-0.00016896947362932124</v>
      </c>
    </row>
    <row r="211" spans="1:12" ht="15">
      <c r="A211" t="s">
        <v>205</v>
      </c>
      <c r="B211">
        <v>2570</v>
      </c>
      <c r="C211" t="s">
        <v>215</v>
      </c>
      <c r="D211" s="4">
        <v>6056628</v>
      </c>
      <c r="F211" s="4">
        <v>7245970</v>
      </c>
      <c r="G211" s="4">
        <f t="shared" si="12"/>
        <v>1189342</v>
      </c>
      <c r="H211" s="10">
        <f t="shared" si="13"/>
        <v>0.19637032355297368</v>
      </c>
      <c r="J211" s="4">
        <v>6287597</v>
      </c>
      <c r="K211" s="4">
        <f t="shared" si="14"/>
        <v>230969</v>
      </c>
      <c r="L211" s="10">
        <f t="shared" si="15"/>
        <v>0.03813491599616148</v>
      </c>
    </row>
    <row r="212" spans="1:12" ht="15">
      <c r="A212" t="s">
        <v>205</v>
      </c>
      <c r="B212">
        <v>3050</v>
      </c>
      <c r="C212" t="s">
        <v>216</v>
      </c>
      <c r="D212" s="4">
        <v>4719314</v>
      </c>
      <c r="F212" s="4">
        <v>5367682</v>
      </c>
      <c r="G212" s="4">
        <f t="shared" si="12"/>
        <v>648368</v>
      </c>
      <c r="H212" s="10">
        <f t="shared" si="13"/>
        <v>0.13738606924650498</v>
      </c>
      <c r="J212" s="4">
        <v>4770405</v>
      </c>
      <c r="K212" s="4">
        <f t="shared" si="14"/>
        <v>51091</v>
      </c>
      <c r="L212" s="10">
        <f t="shared" si="15"/>
        <v>0.010825937837575461</v>
      </c>
    </row>
    <row r="213" spans="1:12" ht="15">
      <c r="A213" t="s">
        <v>205</v>
      </c>
      <c r="B213">
        <v>3230</v>
      </c>
      <c r="C213" t="s">
        <v>217</v>
      </c>
      <c r="D213" s="4">
        <v>67959813</v>
      </c>
      <c r="F213" s="4">
        <v>67936623</v>
      </c>
      <c r="G213" s="4">
        <f t="shared" si="12"/>
        <v>-23190</v>
      </c>
      <c r="H213" s="10">
        <f t="shared" si="13"/>
        <v>-0.0003412310743114988</v>
      </c>
      <c r="J213" s="4">
        <v>67874276</v>
      </c>
      <c r="K213" s="4">
        <f t="shared" si="14"/>
        <v>-85537</v>
      </c>
      <c r="L213" s="10">
        <f t="shared" si="15"/>
        <v>-0.0012586408970842733</v>
      </c>
    </row>
    <row r="214" spans="1:12" ht="15">
      <c r="A214" t="s">
        <v>205</v>
      </c>
      <c r="B214">
        <v>5070</v>
      </c>
      <c r="C214" t="s">
        <v>218</v>
      </c>
      <c r="D214" s="4">
        <v>832248</v>
      </c>
      <c r="F214" s="4">
        <v>882745</v>
      </c>
      <c r="G214" s="4">
        <f t="shared" si="12"/>
        <v>50497</v>
      </c>
      <c r="H214" s="10">
        <f t="shared" si="13"/>
        <v>0.06067542367179013</v>
      </c>
      <c r="J214" s="4">
        <v>837891</v>
      </c>
      <c r="K214" s="4">
        <f t="shared" si="14"/>
        <v>5643</v>
      </c>
      <c r="L214" s="10">
        <f t="shared" si="15"/>
        <v>0.006780430833116968</v>
      </c>
    </row>
    <row r="215" spans="1:12" ht="15">
      <c r="A215" t="s">
        <v>205</v>
      </c>
      <c r="B215">
        <v>5300</v>
      </c>
      <c r="C215" t="s">
        <v>219</v>
      </c>
      <c r="D215" s="4">
        <v>6282322</v>
      </c>
      <c r="F215" s="4">
        <v>7518698</v>
      </c>
      <c r="G215" s="4">
        <f t="shared" si="12"/>
        <v>1236376</v>
      </c>
      <c r="H215" s="10">
        <f t="shared" si="13"/>
        <v>0.19680239249118392</v>
      </c>
      <c r="J215" s="4">
        <v>6289474</v>
      </c>
      <c r="K215" s="4">
        <f t="shared" si="14"/>
        <v>7152</v>
      </c>
      <c r="L215" s="10">
        <f t="shared" si="15"/>
        <v>0.0011384325731791378</v>
      </c>
    </row>
    <row r="216" spans="1:12" ht="15">
      <c r="A216" t="s">
        <v>205</v>
      </c>
      <c r="B216">
        <v>5390</v>
      </c>
      <c r="C216" t="s">
        <v>220</v>
      </c>
      <c r="D216" s="4">
        <v>136686610</v>
      </c>
      <c r="F216" s="4">
        <v>136433400</v>
      </c>
      <c r="G216" s="4">
        <f t="shared" si="12"/>
        <v>-253210</v>
      </c>
      <c r="H216" s="10">
        <f t="shared" si="13"/>
        <v>-0.001852485770186263</v>
      </c>
      <c r="J216" s="4">
        <v>136474425</v>
      </c>
      <c r="K216" s="4">
        <f t="shared" si="14"/>
        <v>-212185</v>
      </c>
      <c r="L216" s="10">
        <f t="shared" si="15"/>
        <v>-0.0015523466417083354</v>
      </c>
    </row>
    <row r="217" spans="1:12" ht="15">
      <c r="A217" t="s">
        <v>221</v>
      </c>
      <c r="B217">
        <v>250</v>
      </c>
      <c r="C217" t="s">
        <v>222</v>
      </c>
      <c r="D217" s="4">
        <v>25724925</v>
      </c>
      <c r="F217" s="4">
        <v>30756078</v>
      </c>
      <c r="G217" s="4">
        <f t="shared" si="12"/>
        <v>5031153</v>
      </c>
      <c r="H217" s="10">
        <f t="shared" si="13"/>
        <v>0.1955750308309936</v>
      </c>
      <c r="J217" s="4">
        <v>25130065</v>
      </c>
      <c r="K217" s="4">
        <f t="shared" si="14"/>
        <v>-594860</v>
      </c>
      <c r="L217" s="10">
        <f t="shared" si="15"/>
        <v>-0.023123876940360333</v>
      </c>
    </row>
    <row r="218" spans="1:12" ht="15">
      <c r="A218" t="s">
        <v>221</v>
      </c>
      <c r="B218">
        <v>410</v>
      </c>
      <c r="C218" t="s">
        <v>223</v>
      </c>
      <c r="D218" s="4">
        <v>20825814</v>
      </c>
      <c r="F218" s="4">
        <v>24838817</v>
      </c>
      <c r="G218" s="4">
        <f t="shared" si="12"/>
        <v>4013003</v>
      </c>
      <c r="H218" s="10">
        <f t="shared" si="13"/>
        <v>0.19269369254906432</v>
      </c>
      <c r="J218" s="4">
        <v>20199013</v>
      </c>
      <c r="K218" s="4">
        <f t="shared" si="14"/>
        <v>-626801</v>
      </c>
      <c r="L218" s="10">
        <f t="shared" si="15"/>
        <v>-0.03009731096225099</v>
      </c>
    </row>
    <row r="219" spans="1:12" ht="15">
      <c r="A219" t="s">
        <v>221</v>
      </c>
      <c r="B219">
        <v>660</v>
      </c>
      <c r="C219" t="s">
        <v>224</v>
      </c>
      <c r="D219" s="4">
        <v>1013340</v>
      </c>
      <c r="F219" s="4">
        <v>1567292</v>
      </c>
      <c r="G219" s="4">
        <f t="shared" si="12"/>
        <v>553952</v>
      </c>
      <c r="H219" s="10">
        <f t="shared" si="13"/>
        <v>0.5466595614502536</v>
      </c>
      <c r="J219" s="4">
        <v>992636</v>
      </c>
      <c r="K219" s="4">
        <f t="shared" si="14"/>
        <v>-20704</v>
      </c>
      <c r="L219" s="10">
        <f t="shared" si="15"/>
        <v>-0.020431444529970144</v>
      </c>
    </row>
    <row r="220" spans="1:12" ht="15">
      <c r="A220" t="s">
        <v>221</v>
      </c>
      <c r="B220">
        <v>760</v>
      </c>
      <c r="C220" t="s">
        <v>225</v>
      </c>
      <c r="D220" s="4">
        <v>757307</v>
      </c>
      <c r="F220" s="4">
        <v>1282683</v>
      </c>
      <c r="G220" s="4">
        <f t="shared" si="12"/>
        <v>525376</v>
      </c>
      <c r="H220" s="10">
        <f t="shared" si="13"/>
        <v>0.6937424320651995</v>
      </c>
      <c r="J220" s="4">
        <v>748941</v>
      </c>
      <c r="K220" s="4">
        <f t="shared" si="14"/>
        <v>-8366</v>
      </c>
      <c r="L220" s="10">
        <f t="shared" si="15"/>
        <v>-0.011047039047572538</v>
      </c>
    </row>
    <row r="221" spans="1:12" ht="15">
      <c r="A221" t="s">
        <v>221</v>
      </c>
      <c r="B221">
        <v>1210</v>
      </c>
      <c r="C221" t="s">
        <v>226</v>
      </c>
      <c r="D221" s="4">
        <v>178156410</v>
      </c>
      <c r="F221" s="4">
        <v>179617054</v>
      </c>
      <c r="G221" s="4">
        <f t="shared" si="12"/>
        <v>1460644</v>
      </c>
      <c r="H221" s="10">
        <f t="shared" si="13"/>
        <v>0.008198660940686997</v>
      </c>
      <c r="J221" s="4">
        <v>179617053</v>
      </c>
      <c r="K221" s="4">
        <f t="shared" si="14"/>
        <v>1460643</v>
      </c>
      <c r="L221" s="10">
        <f t="shared" si="15"/>
        <v>0.008198655327641635</v>
      </c>
    </row>
    <row r="222" spans="1:12" ht="15">
      <c r="A222" t="s">
        <v>221</v>
      </c>
      <c r="B222">
        <v>1390</v>
      </c>
      <c r="C222" t="s">
        <v>227</v>
      </c>
      <c r="D222" s="4">
        <v>20629708</v>
      </c>
      <c r="F222" s="4">
        <v>24702130</v>
      </c>
      <c r="G222" s="4">
        <f t="shared" si="12"/>
        <v>4072422</v>
      </c>
      <c r="H222" s="10">
        <f t="shared" si="13"/>
        <v>0.19740570249467426</v>
      </c>
      <c r="J222" s="4">
        <v>20585109</v>
      </c>
      <c r="K222" s="4">
        <f t="shared" si="14"/>
        <v>-44599</v>
      </c>
      <c r="L222" s="10">
        <f t="shared" si="15"/>
        <v>-0.002161882271915827</v>
      </c>
    </row>
    <row r="223" spans="1:12" ht="15">
      <c r="A223" t="s">
        <v>221</v>
      </c>
      <c r="B223">
        <v>1400</v>
      </c>
      <c r="C223" t="s">
        <v>228</v>
      </c>
      <c r="D223" s="4">
        <v>98276</v>
      </c>
      <c r="F223" s="4">
        <v>154351</v>
      </c>
      <c r="G223" s="4">
        <f t="shared" si="12"/>
        <v>56075</v>
      </c>
      <c r="H223" s="10">
        <f t="shared" si="13"/>
        <v>0.5705869184745005</v>
      </c>
      <c r="J223" s="4">
        <v>93998</v>
      </c>
      <c r="K223" s="4">
        <f t="shared" si="14"/>
        <v>-4278</v>
      </c>
      <c r="L223" s="10">
        <f t="shared" si="15"/>
        <v>-0.04353046522039972</v>
      </c>
    </row>
    <row r="224" spans="1:12" ht="15">
      <c r="A224" t="s">
        <v>221</v>
      </c>
      <c r="B224">
        <v>1465</v>
      </c>
      <c r="C224" t="s">
        <v>212</v>
      </c>
      <c r="D224" s="4">
        <v>309341</v>
      </c>
      <c r="F224" s="4">
        <v>537737</v>
      </c>
      <c r="G224" s="4">
        <f t="shared" si="12"/>
        <v>228396</v>
      </c>
      <c r="H224" s="10">
        <f t="shared" si="13"/>
        <v>0.7383308387830905</v>
      </c>
      <c r="J224" s="4">
        <v>296821</v>
      </c>
      <c r="K224" s="4">
        <f t="shared" si="14"/>
        <v>-12520</v>
      </c>
      <c r="L224" s="10">
        <f t="shared" si="15"/>
        <v>-0.04047313482532222</v>
      </c>
    </row>
    <row r="225" spans="1:12" ht="15">
      <c r="A225" t="s">
        <v>221</v>
      </c>
      <c r="B225">
        <v>1750</v>
      </c>
      <c r="C225" t="s">
        <v>229</v>
      </c>
      <c r="D225" s="4">
        <v>758391</v>
      </c>
      <c r="F225" s="4">
        <v>1214981</v>
      </c>
      <c r="G225" s="4">
        <f t="shared" si="12"/>
        <v>456590</v>
      </c>
      <c r="H225" s="10">
        <f t="shared" si="13"/>
        <v>0.6020509209629334</v>
      </c>
      <c r="J225" s="4">
        <v>720470</v>
      </c>
      <c r="K225" s="4">
        <f t="shared" si="14"/>
        <v>-37921</v>
      </c>
      <c r="L225" s="10">
        <f t="shared" si="15"/>
        <v>-0.05000191194252046</v>
      </c>
    </row>
    <row r="226" spans="1:12" ht="15">
      <c r="A226" t="s">
        <v>221</v>
      </c>
      <c r="B226">
        <v>2330</v>
      </c>
      <c r="C226" t="s">
        <v>230</v>
      </c>
      <c r="D226" s="4">
        <v>112373117</v>
      </c>
      <c r="F226" s="4">
        <v>113144344</v>
      </c>
      <c r="G226" s="4">
        <f t="shared" si="12"/>
        <v>771227</v>
      </c>
      <c r="H226" s="10">
        <f t="shared" si="13"/>
        <v>0.006863091641393204</v>
      </c>
      <c r="J226" s="4">
        <v>113135372</v>
      </c>
      <c r="K226" s="4">
        <f t="shared" si="14"/>
        <v>762255</v>
      </c>
      <c r="L226" s="10">
        <f t="shared" si="15"/>
        <v>0.006783250481518621</v>
      </c>
    </row>
    <row r="227" spans="1:12" ht="15">
      <c r="A227" t="s">
        <v>221</v>
      </c>
      <c r="B227">
        <v>2730</v>
      </c>
      <c r="C227" t="s">
        <v>231</v>
      </c>
      <c r="D227" s="4">
        <v>2536196</v>
      </c>
      <c r="F227" s="4">
        <v>4312693</v>
      </c>
      <c r="G227" s="4">
        <f t="shared" si="12"/>
        <v>1776497</v>
      </c>
      <c r="H227" s="10">
        <f t="shared" si="13"/>
        <v>0.7004572990415567</v>
      </c>
      <c r="J227" s="4">
        <v>2416835</v>
      </c>
      <c r="K227" s="4">
        <f t="shared" si="14"/>
        <v>-119361</v>
      </c>
      <c r="L227" s="10">
        <f t="shared" si="15"/>
        <v>-0.04706300301711697</v>
      </c>
    </row>
    <row r="228" spans="1:12" ht="15">
      <c r="A228" t="s">
        <v>221</v>
      </c>
      <c r="B228">
        <v>3190</v>
      </c>
      <c r="C228" t="s">
        <v>232</v>
      </c>
      <c r="D228" s="4">
        <v>1981782</v>
      </c>
      <c r="F228" s="4">
        <v>2998159</v>
      </c>
      <c r="G228" s="4">
        <f t="shared" si="12"/>
        <v>1016377</v>
      </c>
      <c r="H228" s="10">
        <f t="shared" si="13"/>
        <v>0.5128601430429784</v>
      </c>
      <c r="J228" s="4">
        <v>1882982</v>
      </c>
      <c r="K228" s="4">
        <f t="shared" si="14"/>
        <v>-98800</v>
      </c>
      <c r="L228" s="10">
        <f t="shared" si="15"/>
        <v>-0.04985412118991894</v>
      </c>
    </row>
    <row r="229" spans="1:12" ht="15">
      <c r="A229" t="s">
        <v>221</v>
      </c>
      <c r="B229">
        <v>3310</v>
      </c>
      <c r="C229" t="s">
        <v>233</v>
      </c>
      <c r="D229" s="4">
        <v>6722691</v>
      </c>
      <c r="F229" s="4">
        <v>9038249</v>
      </c>
      <c r="G229" s="4">
        <f t="shared" si="12"/>
        <v>2315558</v>
      </c>
      <c r="H229" s="10">
        <f t="shared" si="13"/>
        <v>0.34443915390429214</v>
      </c>
      <c r="J229" s="4">
        <v>6405887</v>
      </c>
      <c r="K229" s="4">
        <f t="shared" si="14"/>
        <v>-316804</v>
      </c>
      <c r="L229" s="10">
        <f t="shared" si="15"/>
        <v>-0.047124581510588515</v>
      </c>
    </row>
    <row r="230" spans="1:12" ht="15">
      <c r="A230" t="s">
        <v>221</v>
      </c>
      <c r="B230">
        <v>3570</v>
      </c>
      <c r="C230" t="s">
        <v>234</v>
      </c>
      <c r="D230" s="4">
        <v>715271519</v>
      </c>
      <c r="F230" s="4">
        <v>828418319</v>
      </c>
      <c r="G230" s="4">
        <f t="shared" si="12"/>
        <v>113146800</v>
      </c>
      <c r="H230" s="10">
        <f t="shared" si="13"/>
        <v>0.1581872016352437</v>
      </c>
      <c r="J230" s="4">
        <v>728813453</v>
      </c>
      <c r="K230" s="4">
        <f t="shared" si="14"/>
        <v>13541934</v>
      </c>
      <c r="L230" s="10">
        <f t="shared" si="15"/>
        <v>0.01893257824515726</v>
      </c>
    </row>
    <row r="231" spans="1:12" ht="15">
      <c r="A231" t="s">
        <v>221</v>
      </c>
      <c r="B231">
        <v>3630</v>
      </c>
      <c r="C231" t="s">
        <v>235</v>
      </c>
      <c r="D231" s="4">
        <v>233468</v>
      </c>
      <c r="F231" s="4">
        <v>246659</v>
      </c>
      <c r="G231" s="4">
        <f t="shared" si="12"/>
        <v>13191</v>
      </c>
      <c r="H231" s="10">
        <f t="shared" si="13"/>
        <v>0.056500248428050126</v>
      </c>
      <c r="J231" s="4">
        <v>220388</v>
      </c>
      <c r="K231" s="4">
        <f t="shared" si="14"/>
        <v>-13080</v>
      </c>
      <c r="L231" s="10">
        <f t="shared" si="15"/>
        <v>-0.05602480853907177</v>
      </c>
    </row>
    <row r="232" spans="1:12" ht="15">
      <c r="A232" t="s">
        <v>221</v>
      </c>
      <c r="B232">
        <v>3750</v>
      </c>
      <c r="C232" t="s">
        <v>236</v>
      </c>
      <c r="D232" s="4">
        <v>7002612</v>
      </c>
      <c r="F232" s="4">
        <v>7521782</v>
      </c>
      <c r="G232" s="4">
        <f t="shared" si="12"/>
        <v>519170</v>
      </c>
      <c r="H232" s="10">
        <f t="shared" si="13"/>
        <v>0.07413947824040523</v>
      </c>
      <c r="J232" s="4">
        <v>6921851</v>
      </c>
      <c r="K232" s="4">
        <f t="shared" si="14"/>
        <v>-80761</v>
      </c>
      <c r="L232" s="10">
        <f t="shared" si="15"/>
        <v>-0.011532982264332192</v>
      </c>
    </row>
    <row r="233" spans="1:12" ht="15">
      <c r="A233" t="s">
        <v>221</v>
      </c>
      <c r="B233">
        <v>3880</v>
      </c>
      <c r="C233" t="s">
        <v>237</v>
      </c>
      <c r="D233" s="4">
        <v>73454820</v>
      </c>
      <c r="F233" s="4">
        <v>86595678</v>
      </c>
      <c r="G233" s="4">
        <f t="shared" si="12"/>
        <v>13140858</v>
      </c>
      <c r="H233" s="10">
        <f t="shared" si="13"/>
        <v>0.17889715065668943</v>
      </c>
      <c r="J233" s="4">
        <v>73718235</v>
      </c>
      <c r="K233" s="4">
        <f t="shared" si="14"/>
        <v>263415</v>
      </c>
      <c r="L233" s="10">
        <f t="shared" si="15"/>
        <v>0.0035860818936048755</v>
      </c>
    </row>
    <row r="234" spans="1:12" ht="15">
      <c r="A234" t="s">
        <v>221</v>
      </c>
      <c r="B234">
        <v>4530</v>
      </c>
      <c r="C234" t="s">
        <v>238</v>
      </c>
      <c r="D234" s="4">
        <v>276702</v>
      </c>
      <c r="F234" s="4">
        <v>437428</v>
      </c>
      <c r="G234" s="4">
        <f t="shared" si="12"/>
        <v>160726</v>
      </c>
      <c r="H234" s="10">
        <f t="shared" si="13"/>
        <v>0.5808631668726645</v>
      </c>
      <c r="J234" s="4">
        <v>267461</v>
      </c>
      <c r="K234" s="4">
        <f t="shared" si="14"/>
        <v>-9241</v>
      </c>
      <c r="L234" s="10">
        <f t="shared" si="15"/>
        <v>-0.03339693966794599</v>
      </c>
    </row>
    <row r="235" spans="1:12" ht="15">
      <c r="A235" t="s">
        <v>221</v>
      </c>
      <c r="B235">
        <v>4900</v>
      </c>
      <c r="C235" t="s">
        <v>239</v>
      </c>
      <c r="D235" s="4">
        <v>4216218</v>
      </c>
      <c r="F235" s="4">
        <v>6486960</v>
      </c>
      <c r="G235" s="4">
        <f t="shared" si="12"/>
        <v>2270742</v>
      </c>
      <c r="H235" s="10">
        <f t="shared" si="13"/>
        <v>0.5385731952190327</v>
      </c>
      <c r="J235" s="4">
        <v>4205636</v>
      </c>
      <c r="K235" s="4">
        <f t="shared" si="14"/>
        <v>-10582</v>
      </c>
      <c r="L235" s="10">
        <f t="shared" si="15"/>
        <v>-0.0025098322714812715</v>
      </c>
    </row>
    <row r="236" spans="1:12" ht="15">
      <c r="A236" t="s">
        <v>221</v>
      </c>
      <c r="B236">
        <v>5370</v>
      </c>
      <c r="C236" t="s">
        <v>240</v>
      </c>
      <c r="D236" s="4">
        <v>887647</v>
      </c>
      <c r="F236" s="4">
        <v>1432254</v>
      </c>
      <c r="G236" s="4">
        <f t="shared" si="12"/>
        <v>544607</v>
      </c>
      <c r="H236" s="10">
        <f t="shared" si="13"/>
        <v>0.6135400671663398</v>
      </c>
      <c r="J236" s="4">
        <v>843727</v>
      </c>
      <c r="K236" s="4">
        <f t="shared" si="14"/>
        <v>-43920</v>
      </c>
      <c r="L236" s="10">
        <f t="shared" si="15"/>
        <v>-0.04947912852744385</v>
      </c>
    </row>
    <row r="237" spans="1:12" ht="15">
      <c r="A237" t="s">
        <v>221</v>
      </c>
      <c r="B237">
        <v>5630</v>
      </c>
      <c r="C237" t="s">
        <v>241</v>
      </c>
      <c r="D237" s="4">
        <v>1029742</v>
      </c>
      <c r="F237" s="4">
        <v>1684531</v>
      </c>
      <c r="G237" s="4">
        <f t="shared" si="12"/>
        <v>654789</v>
      </c>
      <c r="H237" s="10">
        <f t="shared" si="13"/>
        <v>0.6358767535945897</v>
      </c>
      <c r="J237" s="4">
        <v>996141</v>
      </c>
      <c r="K237" s="4">
        <f t="shared" si="14"/>
        <v>-33601</v>
      </c>
      <c r="L237" s="10">
        <f t="shared" si="15"/>
        <v>-0.032630503563028435</v>
      </c>
    </row>
    <row r="238" spans="1:12" ht="15">
      <c r="A238" t="s">
        <v>221</v>
      </c>
      <c r="B238">
        <v>5680</v>
      </c>
      <c r="C238" t="s">
        <v>242</v>
      </c>
      <c r="D238" s="4">
        <v>6950527</v>
      </c>
      <c r="F238" s="4">
        <v>9522169</v>
      </c>
      <c r="G238" s="4">
        <f t="shared" si="12"/>
        <v>2571642</v>
      </c>
      <c r="H238" s="10">
        <f t="shared" si="13"/>
        <v>0.3699923761176671</v>
      </c>
      <c r="J238" s="4">
        <v>6809706</v>
      </c>
      <c r="K238" s="4">
        <f t="shared" si="14"/>
        <v>-140821</v>
      </c>
      <c r="L238" s="10">
        <f t="shared" si="15"/>
        <v>-0.02026047809036635</v>
      </c>
    </row>
    <row r="239" spans="1:12" ht="15">
      <c r="A239" t="s">
        <v>243</v>
      </c>
      <c r="B239">
        <v>860</v>
      </c>
      <c r="C239" t="s">
        <v>244</v>
      </c>
      <c r="D239" s="4">
        <v>9844658</v>
      </c>
      <c r="F239" s="4">
        <v>11781218</v>
      </c>
      <c r="G239" s="4">
        <f t="shared" si="12"/>
        <v>1936560</v>
      </c>
      <c r="H239" s="10">
        <f t="shared" si="13"/>
        <v>0.19671175981938638</v>
      </c>
      <c r="J239" s="4">
        <v>9752036</v>
      </c>
      <c r="K239" s="4">
        <f t="shared" si="14"/>
        <v>-92622</v>
      </c>
      <c r="L239" s="10">
        <f t="shared" si="15"/>
        <v>-0.009408351209356347</v>
      </c>
    </row>
    <row r="240" spans="1:12" ht="15">
      <c r="A240" t="s">
        <v>243</v>
      </c>
      <c r="B240">
        <v>870</v>
      </c>
      <c r="C240" t="s">
        <v>245</v>
      </c>
      <c r="D240" s="4">
        <v>14902735</v>
      </c>
      <c r="F240" s="4">
        <v>17294746</v>
      </c>
      <c r="G240" s="4">
        <f t="shared" si="12"/>
        <v>2392011</v>
      </c>
      <c r="H240" s="10">
        <f t="shared" si="13"/>
        <v>0.1605081885975963</v>
      </c>
      <c r="J240" s="4">
        <v>14727638</v>
      </c>
      <c r="K240" s="4">
        <f t="shared" si="14"/>
        <v>-175097</v>
      </c>
      <c r="L240" s="10">
        <f t="shared" si="15"/>
        <v>-0.011749319839613359</v>
      </c>
    </row>
    <row r="241" spans="1:12" ht="15">
      <c r="A241" t="s">
        <v>243</v>
      </c>
      <c r="B241">
        <v>1100</v>
      </c>
      <c r="C241" t="s">
        <v>246</v>
      </c>
      <c r="D241" s="4">
        <v>23370702</v>
      </c>
      <c r="F241" s="4">
        <v>27941405</v>
      </c>
      <c r="G241" s="4">
        <f t="shared" si="12"/>
        <v>4570703</v>
      </c>
      <c r="H241" s="10">
        <f t="shared" si="13"/>
        <v>0.19557405678271889</v>
      </c>
      <c r="J241" s="4">
        <v>23278611</v>
      </c>
      <c r="K241" s="4">
        <f t="shared" si="14"/>
        <v>-92091</v>
      </c>
      <c r="L241" s="10">
        <f t="shared" si="15"/>
        <v>-0.00394044646155689</v>
      </c>
    </row>
    <row r="242" spans="1:12" ht="15">
      <c r="A242" t="s">
        <v>243</v>
      </c>
      <c r="B242">
        <v>1180</v>
      </c>
      <c r="C242" t="s">
        <v>247</v>
      </c>
      <c r="D242" s="4">
        <v>3414738</v>
      </c>
      <c r="F242" s="4">
        <v>4066510</v>
      </c>
      <c r="G242" s="4">
        <f t="shared" si="12"/>
        <v>651772</v>
      </c>
      <c r="H242" s="10">
        <f t="shared" si="13"/>
        <v>0.19087028053103938</v>
      </c>
      <c r="J242" s="4">
        <v>2725073</v>
      </c>
      <c r="K242" s="4">
        <f t="shared" si="14"/>
        <v>-689665</v>
      </c>
      <c r="L242" s="10">
        <f t="shared" si="15"/>
        <v>-0.20196717874109227</v>
      </c>
    </row>
    <row r="243" spans="1:12" ht="15">
      <c r="A243" t="s">
        <v>243</v>
      </c>
      <c r="B243">
        <v>1330</v>
      </c>
      <c r="C243" t="s">
        <v>248</v>
      </c>
      <c r="D243" s="4">
        <v>2533256</v>
      </c>
      <c r="F243" s="4">
        <v>2566137</v>
      </c>
      <c r="G243" s="4">
        <f t="shared" si="12"/>
        <v>32881</v>
      </c>
      <c r="H243" s="10">
        <f t="shared" si="13"/>
        <v>0.012979738328854351</v>
      </c>
      <c r="J243" s="4">
        <v>2448879</v>
      </c>
      <c r="K243" s="4">
        <f t="shared" si="14"/>
        <v>-84377</v>
      </c>
      <c r="L243" s="10">
        <f t="shared" si="15"/>
        <v>-0.033307727288517275</v>
      </c>
    </row>
    <row r="244" spans="1:12" ht="15">
      <c r="A244" t="s">
        <v>243</v>
      </c>
      <c r="B244">
        <v>1590</v>
      </c>
      <c r="C244" t="s">
        <v>249</v>
      </c>
      <c r="D244" s="4">
        <v>8728582</v>
      </c>
      <c r="F244" s="4">
        <v>9527017</v>
      </c>
      <c r="G244" s="4">
        <f t="shared" si="12"/>
        <v>798435</v>
      </c>
      <c r="H244" s="10">
        <f t="shared" si="13"/>
        <v>0.09147362080117949</v>
      </c>
      <c r="J244" s="4">
        <v>8571749</v>
      </c>
      <c r="K244" s="4">
        <f t="shared" si="14"/>
        <v>-156833</v>
      </c>
      <c r="L244" s="10">
        <f t="shared" si="15"/>
        <v>-0.01796775237948156</v>
      </c>
    </row>
    <row r="245" spans="1:12" ht="15">
      <c r="A245" t="s">
        <v>243</v>
      </c>
      <c r="B245">
        <v>1715</v>
      </c>
      <c r="C245" t="s">
        <v>250</v>
      </c>
      <c r="D245" s="4">
        <v>7428516</v>
      </c>
      <c r="F245" s="4">
        <v>8211640</v>
      </c>
      <c r="G245" s="4">
        <f t="shared" si="12"/>
        <v>783124</v>
      </c>
      <c r="H245" s="10">
        <f t="shared" si="13"/>
        <v>0.10542132506681012</v>
      </c>
      <c r="J245" s="4">
        <v>7484850</v>
      </c>
      <c r="K245" s="4">
        <f t="shared" si="14"/>
        <v>56334</v>
      </c>
      <c r="L245" s="10">
        <f t="shared" si="15"/>
        <v>0.0075834796613483135</v>
      </c>
    </row>
    <row r="246" spans="1:12" ht="15">
      <c r="A246" t="s">
        <v>243</v>
      </c>
      <c r="B246">
        <v>1730</v>
      </c>
      <c r="C246" t="s">
        <v>251</v>
      </c>
      <c r="D246" s="4">
        <v>16453397</v>
      </c>
      <c r="F246" s="4">
        <v>18640622</v>
      </c>
      <c r="G246" s="4">
        <f t="shared" si="12"/>
        <v>2187225</v>
      </c>
      <c r="H246" s="10">
        <f t="shared" si="13"/>
        <v>0.13293455448744118</v>
      </c>
      <c r="J246" s="4">
        <v>16248080</v>
      </c>
      <c r="K246" s="4">
        <f t="shared" si="14"/>
        <v>-205317</v>
      </c>
      <c r="L246" s="10">
        <f t="shared" si="15"/>
        <v>-0.01247869968736548</v>
      </c>
    </row>
    <row r="247" spans="1:12" ht="15">
      <c r="A247" t="s">
        <v>243</v>
      </c>
      <c r="B247">
        <v>1775</v>
      </c>
      <c r="C247" t="s">
        <v>252</v>
      </c>
      <c r="D247" s="4">
        <v>7664653</v>
      </c>
      <c r="F247" s="4">
        <v>9164032</v>
      </c>
      <c r="G247" s="4">
        <f t="shared" si="12"/>
        <v>1499379</v>
      </c>
      <c r="H247" s="10">
        <f t="shared" si="13"/>
        <v>0.1956225546022763</v>
      </c>
      <c r="J247" s="4">
        <v>7636692</v>
      </c>
      <c r="K247" s="4">
        <f t="shared" si="14"/>
        <v>-27961</v>
      </c>
      <c r="L247" s="10">
        <f t="shared" si="15"/>
        <v>-0.003648045123503918</v>
      </c>
    </row>
    <row r="248" spans="1:12" ht="15">
      <c r="A248" t="s">
        <v>243</v>
      </c>
      <c r="B248">
        <v>1830</v>
      </c>
      <c r="C248" t="s">
        <v>213</v>
      </c>
      <c r="D248" s="4">
        <v>1122508</v>
      </c>
      <c r="F248" s="4">
        <v>1507556</v>
      </c>
      <c r="G248" s="4">
        <f t="shared" si="12"/>
        <v>385048</v>
      </c>
      <c r="H248" s="10">
        <f t="shared" si="13"/>
        <v>0.3430247267725486</v>
      </c>
      <c r="J248" s="4">
        <v>1242850</v>
      </c>
      <c r="K248" s="4">
        <f t="shared" si="14"/>
        <v>120342</v>
      </c>
      <c r="L248" s="10">
        <f t="shared" si="15"/>
        <v>0.10720814461901385</v>
      </c>
    </row>
    <row r="249" spans="1:12" ht="15">
      <c r="A249" t="s">
        <v>243</v>
      </c>
      <c r="B249">
        <v>2070</v>
      </c>
      <c r="C249" t="s">
        <v>253</v>
      </c>
      <c r="D249" s="4">
        <v>6128763</v>
      </c>
      <c r="F249" s="4">
        <v>6378687</v>
      </c>
      <c r="G249" s="4">
        <f t="shared" si="12"/>
        <v>249924</v>
      </c>
      <c r="H249" s="10">
        <f t="shared" si="13"/>
        <v>0.04077886516414497</v>
      </c>
      <c r="J249" s="4">
        <v>6023221</v>
      </c>
      <c r="K249" s="4">
        <f t="shared" si="14"/>
        <v>-105542</v>
      </c>
      <c r="L249" s="10">
        <f t="shared" si="15"/>
        <v>-0.017220767061803532</v>
      </c>
    </row>
    <row r="250" spans="1:12" ht="15">
      <c r="A250" t="s">
        <v>243</v>
      </c>
      <c r="B250">
        <v>2440</v>
      </c>
      <c r="C250" t="s">
        <v>254</v>
      </c>
      <c r="D250" s="4">
        <v>8742379</v>
      </c>
      <c r="F250" s="4">
        <v>10435943</v>
      </c>
      <c r="G250" s="4">
        <f t="shared" si="12"/>
        <v>1693564</v>
      </c>
      <c r="H250" s="10">
        <f t="shared" si="13"/>
        <v>0.19371889505133555</v>
      </c>
      <c r="J250" s="4">
        <v>7641893</v>
      </c>
      <c r="K250" s="4">
        <f t="shared" si="14"/>
        <v>-1100486</v>
      </c>
      <c r="L250" s="10">
        <f t="shared" si="15"/>
        <v>-0.12587946598974942</v>
      </c>
    </row>
    <row r="251" spans="1:12" ht="15">
      <c r="A251" t="s">
        <v>243</v>
      </c>
      <c r="B251">
        <v>2750</v>
      </c>
      <c r="C251" t="s">
        <v>255</v>
      </c>
      <c r="D251" s="4">
        <v>5395095</v>
      </c>
      <c r="F251" s="4">
        <v>5870473</v>
      </c>
      <c r="G251" s="4">
        <f t="shared" si="12"/>
        <v>475378</v>
      </c>
      <c r="H251" s="10">
        <f t="shared" si="13"/>
        <v>0.08811299893699731</v>
      </c>
      <c r="J251" s="4">
        <v>5474701</v>
      </c>
      <c r="K251" s="4">
        <f t="shared" si="14"/>
        <v>79606</v>
      </c>
      <c r="L251" s="10">
        <f t="shared" si="15"/>
        <v>0.014755254541393592</v>
      </c>
    </row>
    <row r="252" spans="1:12" ht="15">
      <c r="A252" t="s">
        <v>243</v>
      </c>
      <c r="B252">
        <v>2990</v>
      </c>
      <c r="C252" t="s">
        <v>256</v>
      </c>
      <c r="D252" s="4">
        <v>6160906</v>
      </c>
      <c r="F252" s="4">
        <v>6573613</v>
      </c>
      <c r="G252" s="4">
        <f t="shared" si="12"/>
        <v>412707</v>
      </c>
      <c r="H252" s="10">
        <f t="shared" si="13"/>
        <v>0.06698803714908164</v>
      </c>
      <c r="J252" s="4">
        <v>6148762</v>
      </c>
      <c r="K252" s="4">
        <f t="shared" si="14"/>
        <v>-12144</v>
      </c>
      <c r="L252" s="10">
        <f t="shared" si="15"/>
        <v>-0.001971138660450289</v>
      </c>
    </row>
    <row r="253" spans="1:12" ht="15">
      <c r="A253" t="s">
        <v>243</v>
      </c>
      <c r="B253">
        <v>3280</v>
      </c>
      <c r="C253" t="s">
        <v>257</v>
      </c>
      <c r="D253" s="4">
        <v>34528463</v>
      </c>
      <c r="F253" s="4">
        <v>41291824</v>
      </c>
      <c r="G253" s="4">
        <f t="shared" si="12"/>
        <v>6763361</v>
      </c>
      <c r="H253" s="10">
        <f t="shared" si="13"/>
        <v>0.1958778472126026</v>
      </c>
      <c r="J253" s="4">
        <v>34271298</v>
      </c>
      <c r="K253" s="4">
        <f t="shared" si="14"/>
        <v>-257165</v>
      </c>
      <c r="L253" s="10">
        <f t="shared" si="15"/>
        <v>-0.007447913334572731</v>
      </c>
    </row>
    <row r="254" spans="1:12" ht="15">
      <c r="A254" t="s">
        <v>243</v>
      </c>
      <c r="B254">
        <v>3490</v>
      </c>
      <c r="C254" t="s">
        <v>258</v>
      </c>
      <c r="D254" s="4">
        <v>2077854</v>
      </c>
      <c r="F254" s="4">
        <v>2280579</v>
      </c>
      <c r="G254" s="4">
        <f t="shared" si="12"/>
        <v>202725</v>
      </c>
      <c r="H254" s="10">
        <f t="shared" si="13"/>
        <v>0.09756460271029632</v>
      </c>
      <c r="J254" s="4">
        <v>2075977</v>
      </c>
      <c r="K254" s="4">
        <f t="shared" si="14"/>
        <v>-1877</v>
      </c>
      <c r="L254" s="10">
        <f t="shared" si="15"/>
        <v>-0.0009033358455405871</v>
      </c>
    </row>
    <row r="255" spans="1:12" ht="15">
      <c r="A255" t="s">
        <v>243</v>
      </c>
      <c r="B255">
        <v>3580</v>
      </c>
      <c r="C255" t="s">
        <v>259</v>
      </c>
      <c r="D255" s="4">
        <v>1425282</v>
      </c>
      <c r="F255" s="4">
        <v>1704722</v>
      </c>
      <c r="G255" s="4">
        <f t="shared" si="12"/>
        <v>279440</v>
      </c>
      <c r="H255" s="10">
        <f t="shared" si="13"/>
        <v>0.19605944648146822</v>
      </c>
      <c r="J255" s="4">
        <v>1420602</v>
      </c>
      <c r="K255" s="4">
        <f t="shared" si="14"/>
        <v>-4680</v>
      </c>
      <c r="L255" s="10">
        <f t="shared" si="15"/>
        <v>-0.003283560726929813</v>
      </c>
    </row>
    <row r="256" spans="1:12" ht="15">
      <c r="A256" t="s">
        <v>243</v>
      </c>
      <c r="B256">
        <v>4020</v>
      </c>
      <c r="C256" t="s">
        <v>260</v>
      </c>
      <c r="D256" s="4">
        <v>12130999</v>
      </c>
      <c r="F256" s="4">
        <v>14530035</v>
      </c>
      <c r="G256" s="4">
        <f t="shared" si="12"/>
        <v>2399036</v>
      </c>
      <c r="H256" s="10">
        <f t="shared" si="13"/>
        <v>0.19776079447372807</v>
      </c>
      <c r="J256" s="4">
        <v>12308153</v>
      </c>
      <c r="K256" s="4">
        <f t="shared" si="14"/>
        <v>177154</v>
      </c>
      <c r="L256" s="10">
        <f t="shared" si="15"/>
        <v>0.014603413948018673</v>
      </c>
    </row>
    <row r="257" spans="1:12" ht="15">
      <c r="A257" t="s">
        <v>243</v>
      </c>
      <c r="B257">
        <v>4140</v>
      </c>
      <c r="C257" t="s">
        <v>261</v>
      </c>
      <c r="D257" s="4">
        <v>9827865</v>
      </c>
      <c r="F257" s="4">
        <v>10119143</v>
      </c>
      <c r="G257" s="4">
        <f t="shared" si="12"/>
        <v>291278</v>
      </c>
      <c r="H257" s="10">
        <f t="shared" si="13"/>
        <v>0.029637973252583327</v>
      </c>
      <c r="J257" s="4">
        <v>9681356</v>
      </c>
      <c r="K257" s="4">
        <f t="shared" si="14"/>
        <v>-146509</v>
      </c>
      <c r="L257" s="10">
        <f t="shared" si="15"/>
        <v>-0.01490751043080063</v>
      </c>
    </row>
    <row r="258" spans="1:12" ht="15">
      <c r="A258" t="s">
        <v>243</v>
      </c>
      <c r="B258">
        <v>4880</v>
      </c>
      <c r="C258" t="s">
        <v>262</v>
      </c>
      <c r="D258" s="4">
        <v>1604509</v>
      </c>
      <c r="F258" s="4">
        <v>1870589</v>
      </c>
      <c r="G258" s="4">
        <f t="shared" si="12"/>
        <v>266080</v>
      </c>
      <c r="H258" s="10">
        <f t="shared" si="13"/>
        <v>0.16583266282707054</v>
      </c>
      <c r="J258" s="4">
        <v>1460517</v>
      </c>
      <c r="K258" s="4">
        <f t="shared" si="14"/>
        <v>-143992</v>
      </c>
      <c r="L258" s="10">
        <f t="shared" si="15"/>
        <v>-0.08974209555695856</v>
      </c>
    </row>
    <row r="259" spans="1:12" ht="15">
      <c r="A259" t="s">
        <v>243</v>
      </c>
      <c r="B259">
        <v>4940</v>
      </c>
      <c r="C259" t="s">
        <v>263</v>
      </c>
      <c r="D259" s="4">
        <v>13944003</v>
      </c>
      <c r="F259" s="4">
        <v>15099451</v>
      </c>
      <c r="G259" s="4">
        <f t="shared" si="12"/>
        <v>1155448</v>
      </c>
      <c r="H259" s="10">
        <f t="shared" si="13"/>
        <v>0.08286343598749935</v>
      </c>
      <c r="J259" s="4">
        <v>13751942</v>
      </c>
      <c r="K259" s="4">
        <f t="shared" si="14"/>
        <v>-192061</v>
      </c>
      <c r="L259" s="10">
        <f t="shared" si="15"/>
        <v>-0.013773734845008323</v>
      </c>
    </row>
    <row r="260" spans="1:12" ht="15">
      <c r="A260" t="s">
        <v>243</v>
      </c>
      <c r="B260">
        <v>5120</v>
      </c>
      <c r="C260" t="s">
        <v>264</v>
      </c>
      <c r="D260" s="4">
        <v>6886950</v>
      </c>
      <c r="F260" s="4">
        <v>8221932</v>
      </c>
      <c r="G260" s="4">
        <f t="shared" si="12"/>
        <v>1334982</v>
      </c>
      <c r="H260" s="10">
        <f t="shared" si="13"/>
        <v>0.19384226689608597</v>
      </c>
      <c r="J260" s="4">
        <v>5883311</v>
      </c>
      <c r="K260" s="4">
        <f t="shared" si="14"/>
        <v>-1003639</v>
      </c>
      <c r="L260" s="10">
        <f t="shared" si="15"/>
        <v>-0.14573054835594856</v>
      </c>
    </row>
    <row r="261" spans="1:12" ht="15">
      <c r="A261" t="s">
        <v>243</v>
      </c>
      <c r="B261">
        <v>5500</v>
      </c>
      <c r="C261" t="s">
        <v>143</v>
      </c>
      <c r="D261" s="4">
        <v>50044915</v>
      </c>
      <c r="F261" s="4">
        <v>53271875</v>
      </c>
      <c r="G261" s="4">
        <f t="shared" si="12"/>
        <v>3226960</v>
      </c>
      <c r="H261" s="10">
        <f t="shared" si="13"/>
        <v>0.06448127646934765</v>
      </c>
      <c r="J261" s="4">
        <v>50526347</v>
      </c>
      <c r="K261" s="4">
        <f t="shared" si="14"/>
        <v>481432</v>
      </c>
      <c r="L261" s="10">
        <f t="shared" si="15"/>
        <v>0.009619998355477222</v>
      </c>
    </row>
    <row r="262" spans="1:12" ht="15">
      <c r="A262" t="s">
        <v>243</v>
      </c>
      <c r="B262">
        <v>5590</v>
      </c>
      <c r="C262" t="s">
        <v>265</v>
      </c>
      <c r="D262" s="4">
        <v>498684</v>
      </c>
      <c r="F262" s="4">
        <v>510970</v>
      </c>
      <c r="G262" s="4">
        <f aca="true" t="shared" si="16" ref="G262:G325">(F262-D262)</f>
        <v>12286</v>
      </c>
      <c r="H262" s="10">
        <f aca="true" t="shared" si="17" ref="H262:H325">(F262/D262)-1</f>
        <v>0.02463684417386558</v>
      </c>
      <c r="J262" s="4">
        <v>483454</v>
      </c>
      <c r="K262" s="4">
        <f aca="true" t="shared" si="18" ref="K262:K325">J262-D262</f>
        <v>-15230</v>
      </c>
      <c r="L262" s="10">
        <f aca="true" t="shared" si="19" ref="L262:L325">(J262/D262)-1</f>
        <v>-0.03054038228617717</v>
      </c>
    </row>
    <row r="263" spans="1:12" ht="15">
      <c r="A263" t="s">
        <v>243</v>
      </c>
      <c r="B263">
        <v>5620</v>
      </c>
      <c r="C263" t="s">
        <v>266</v>
      </c>
      <c r="D263" s="4">
        <v>12031649</v>
      </c>
      <c r="F263" s="4">
        <v>13230248</v>
      </c>
      <c r="G263" s="4">
        <f t="shared" si="16"/>
        <v>1198599</v>
      </c>
      <c r="H263" s="10">
        <f t="shared" si="17"/>
        <v>0.09962050920867127</v>
      </c>
      <c r="J263" s="4">
        <v>11968667</v>
      </c>
      <c r="K263" s="4">
        <f t="shared" si="18"/>
        <v>-62982</v>
      </c>
      <c r="L263" s="10">
        <f t="shared" si="19"/>
        <v>-0.005234693930981527</v>
      </c>
    </row>
    <row r="264" spans="1:12" ht="15">
      <c r="A264" t="s">
        <v>243</v>
      </c>
      <c r="B264">
        <v>5740</v>
      </c>
      <c r="C264" t="s">
        <v>267</v>
      </c>
      <c r="D264" s="4">
        <v>2472098</v>
      </c>
      <c r="F264" s="4">
        <v>2958718</v>
      </c>
      <c r="G264" s="4">
        <f t="shared" si="16"/>
        <v>486620</v>
      </c>
      <c r="H264" s="10">
        <f t="shared" si="17"/>
        <v>0.196844947085431</v>
      </c>
      <c r="J264" s="4">
        <v>2470712</v>
      </c>
      <c r="K264" s="4">
        <f t="shared" si="18"/>
        <v>-1386</v>
      </c>
      <c r="L264" s="10">
        <f t="shared" si="19"/>
        <v>-0.0005606573849418206</v>
      </c>
    </row>
    <row r="265" spans="1:12" ht="15">
      <c r="A265" t="s">
        <v>243</v>
      </c>
      <c r="B265">
        <v>5860</v>
      </c>
      <c r="C265" t="s">
        <v>268</v>
      </c>
      <c r="D265" s="4">
        <v>11991477</v>
      </c>
      <c r="F265" s="4">
        <v>14359497</v>
      </c>
      <c r="G265" s="4">
        <f t="shared" si="16"/>
        <v>2368020</v>
      </c>
      <c r="H265" s="10">
        <f t="shared" si="17"/>
        <v>0.19747525680114308</v>
      </c>
      <c r="J265" s="4">
        <v>11975133</v>
      </c>
      <c r="K265" s="4">
        <f t="shared" si="18"/>
        <v>-16344</v>
      </c>
      <c r="L265" s="10">
        <f t="shared" si="19"/>
        <v>-0.0013629680480561346</v>
      </c>
    </row>
    <row r="266" spans="1:12" ht="15">
      <c r="A266" t="s">
        <v>243</v>
      </c>
      <c r="B266">
        <v>5870</v>
      </c>
      <c r="C266" t="s">
        <v>269</v>
      </c>
      <c r="D266" s="4">
        <v>996609</v>
      </c>
      <c r="F266" s="4">
        <v>1047489</v>
      </c>
      <c r="G266" s="4">
        <f t="shared" si="16"/>
        <v>50880</v>
      </c>
      <c r="H266" s="10">
        <f t="shared" si="17"/>
        <v>0.05105312113376459</v>
      </c>
      <c r="J266" s="4">
        <v>971419</v>
      </c>
      <c r="K266" s="4">
        <f t="shared" si="18"/>
        <v>-25190</v>
      </c>
      <c r="L266" s="10">
        <f t="shared" si="19"/>
        <v>-0.025275709932380708</v>
      </c>
    </row>
    <row r="267" spans="1:12" ht="15">
      <c r="A267" t="s">
        <v>270</v>
      </c>
      <c r="B267">
        <v>220</v>
      </c>
      <c r="C267" t="s">
        <v>271</v>
      </c>
      <c r="D267" s="4">
        <v>53524660</v>
      </c>
      <c r="F267" s="4">
        <v>64006680</v>
      </c>
      <c r="G267" s="4">
        <f t="shared" si="16"/>
        <v>10482020</v>
      </c>
      <c r="H267" s="10">
        <f t="shared" si="17"/>
        <v>0.19583534019646276</v>
      </c>
      <c r="J267" s="4">
        <v>52838900</v>
      </c>
      <c r="K267" s="4">
        <f t="shared" si="18"/>
        <v>-685760</v>
      </c>
      <c r="L267" s="10">
        <f t="shared" si="19"/>
        <v>-0.012812038413695714</v>
      </c>
    </row>
    <row r="268" spans="1:12" ht="15">
      <c r="A268" t="s">
        <v>270</v>
      </c>
      <c r="B268">
        <v>1200</v>
      </c>
      <c r="C268" t="s">
        <v>272</v>
      </c>
      <c r="D268" s="4">
        <v>3395757</v>
      </c>
      <c r="F268" s="4">
        <v>4065236</v>
      </c>
      <c r="G268" s="4">
        <f t="shared" si="16"/>
        <v>669479</v>
      </c>
      <c r="H268" s="10">
        <f t="shared" si="17"/>
        <v>0.197151621862224</v>
      </c>
      <c r="J268" s="4">
        <v>3315424</v>
      </c>
      <c r="K268" s="4">
        <f t="shared" si="18"/>
        <v>-80333</v>
      </c>
      <c r="L268" s="10">
        <f t="shared" si="19"/>
        <v>-0.023656875330007376</v>
      </c>
    </row>
    <row r="269" spans="1:12" ht="15">
      <c r="A269" t="s">
        <v>270</v>
      </c>
      <c r="B269">
        <v>1850</v>
      </c>
      <c r="C269" t="s">
        <v>273</v>
      </c>
      <c r="D269" s="4">
        <v>5033239</v>
      </c>
      <c r="F269" s="4">
        <v>6009023</v>
      </c>
      <c r="G269" s="4">
        <f t="shared" si="16"/>
        <v>975784</v>
      </c>
      <c r="H269" s="10">
        <f t="shared" si="17"/>
        <v>0.19386800428113982</v>
      </c>
      <c r="J269" s="4">
        <v>4606642</v>
      </c>
      <c r="K269" s="4">
        <f t="shared" si="18"/>
        <v>-426597</v>
      </c>
      <c r="L269" s="10">
        <f t="shared" si="19"/>
        <v>-0.08475595933354252</v>
      </c>
    </row>
    <row r="270" spans="1:12" ht="15">
      <c r="A270" t="s">
        <v>270</v>
      </c>
      <c r="B270">
        <v>2060</v>
      </c>
      <c r="C270" t="s">
        <v>274</v>
      </c>
      <c r="D270" s="4">
        <v>25383780</v>
      </c>
      <c r="F270" s="4">
        <v>26711593</v>
      </c>
      <c r="G270" s="4">
        <f t="shared" si="16"/>
        <v>1327813</v>
      </c>
      <c r="H270" s="10">
        <f t="shared" si="17"/>
        <v>0.05230950630678333</v>
      </c>
      <c r="J270" s="4">
        <v>24940965</v>
      </c>
      <c r="K270" s="4">
        <f t="shared" si="18"/>
        <v>-442815</v>
      </c>
      <c r="L270" s="10">
        <f t="shared" si="19"/>
        <v>-0.01744480136528126</v>
      </c>
    </row>
    <row r="271" spans="1:12" ht="15">
      <c r="A271" t="s">
        <v>270</v>
      </c>
      <c r="B271">
        <v>2210</v>
      </c>
      <c r="C271" t="s">
        <v>275</v>
      </c>
      <c r="D271" s="4">
        <v>10576865</v>
      </c>
      <c r="F271" s="4">
        <v>9399671</v>
      </c>
      <c r="G271" s="4">
        <f t="shared" si="16"/>
        <v>-1177194</v>
      </c>
      <c r="H271" s="10">
        <f t="shared" si="17"/>
        <v>-0.11129895295061443</v>
      </c>
      <c r="J271" s="4">
        <v>10706401</v>
      </c>
      <c r="K271" s="4">
        <f t="shared" si="18"/>
        <v>129536</v>
      </c>
      <c r="L271" s="10">
        <f t="shared" si="19"/>
        <v>0.012247107247752576</v>
      </c>
    </row>
    <row r="272" spans="1:12" ht="15">
      <c r="A272" t="s">
        <v>270</v>
      </c>
      <c r="B272">
        <v>2295</v>
      </c>
      <c r="C272" t="s">
        <v>276</v>
      </c>
      <c r="D272" s="4">
        <v>21109363</v>
      </c>
      <c r="F272" s="4">
        <v>25045850</v>
      </c>
      <c r="G272" s="4">
        <f t="shared" si="16"/>
        <v>3936487</v>
      </c>
      <c r="H272" s="10">
        <f t="shared" si="17"/>
        <v>0.1864806152606311</v>
      </c>
      <c r="J272" s="4">
        <v>20886985</v>
      </c>
      <c r="K272" s="4">
        <f t="shared" si="18"/>
        <v>-222378</v>
      </c>
      <c r="L272" s="10">
        <f t="shared" si="19"/>
        <v>-0.010534567054439337</v>
      </c>
    </row>
    <row r="273" spans="1:12" ht="15">
      <c r="A273" t="s">
        <v>270</v>
      </c>
      <c r="B273">
        <v>2390</v>
      </c>
      <c r="C273" t="s">
        <v>277</v>
      </c>
      <c r="D273" s="4">
        <v>418471290</v>
      </c>
      <c r="F273" s="4">
        <v>417859149</v>
      </c>
      <c r="G273" s="4">
        <f t="shared" si="16"/>
        <v>-612141</v>
      </c>
      <c r="H273" s="10">
        <f t="shared" si="17"/>
        <v>-0.0014628028603825838</v>
      </c>
      <c r="J273" s="4">
        <v>417859149</v>
      </c>
      <c r="K273" s="4">
        <f t="shared" si="18"/>
        <v>-612141</v>
      </c>
      <c r="L273" s="10">
        <f t="shared" si="19"/>
        <v>-0.0014628028603825838</v>
      </c>
    </row>
    <row r="274" spans="1:12" ht="15">
      <c r="A274" t="s">
        <v>270</v>
      </c>
      <c r="B274">
        <v>2410</v>
      </c>
      <c r="C274" t="s">
        <v>278</v>
      </c>
      <c r="D274" s="4">
        <v>30634645</v>
      </c>
      <c r="F274" s="4">
        <v>36622038</v>
      </c>
      <c r="G274" s="4">
        <f t="shared" si="16"/>
        <v>5987393</v>
      </c>
      <c r="H274" s="10">
        <f t="shared" si="17"/>
        <v>0.19544515694567366</v>
      </c>
      <c r="J274" s="4">
        <v>30018365</v>
      </c>
      <c r="K274" s="4">
        <f t="shared" si="18"/>
        <v>-616280</v>
      </c>
      <c r="L274" s="10">
        <f t="shared" si="19"/>
        <v>-0.020117092918817914</v>
      </c>
    </row>
    <row r="275" spans="1:12" ht="15">
      <c r="A275" t="s">
        <v>270</v>
      </c>
      <c r="B275">
        <v>3610</v>
      </c>
      <c r="C275" t="s">
        <v>279</v>
      </c>
      <c r="D275" s="4">
        <v>56603083</v>
      </c>
      <c r="F275" s="4">
        <v>67745788</v>
      </c>
      <c r="G275" s="4">
        <f t="shared" si="16"/>
        <v>11142705</v>
      </c>
      <c r="H275" s="10">
        <f t="shared" si="17"/>
        <v>0.196856856719271</v>
      </c>
      <c r="J275" s="4">
        <v>55954823</v>
      </c>
      <c r="K275" s="4">
        <f t="shared" si="18"/>
        <v>-648260</v>
      </c>
      <c r="L275" s="10">
        <f t="shared" si="19"/>
        <v>-0.011452733060494213</v>
      </c>
    </row>
    <row r="276" spans="1:12" ht="15">
      <c r="A276" t="s">
        <v>270</v>
      </c>
      <c r="B276">
        <v>4730</v>
      </c>
      <c r="C276" t="s">
        <v>280</v>
      </c>
      <c r="D276" s="4">
        <v>970026</v>
      </c>
      <c r="F276" s="4">
        <v>1648138</v>
      </c>
      <c r="G276" s="4">
        <f t="shared" si="16"/>
        <v>678112</v>
      </c>
      <c r="H276" s="10">
        <f t="shared" si="17"/>
        <v>0.699065798236336</v>
      </c>
      <c r="J276" s="4">
        <v>927287</v>
      </c>
      <c r="K276" s="4">
        <f t="shared" si="18"/>
        <v>-42739</v>
      </c>
      <c r="L276" s="10">
        <f t="shared" si="19"/>
        <v>-0.04405964376212601</v>
      </c>
    </row>
    <row r="277" spans="1:12" ht="15">
      <c r="A277" t="s">
        <v>270</v>
      </c>
      <c r="B277">
        <v>5240</v>
      </c>
      <c r="C277" t="s">
        <v>281</v>
      </c>
      <c r="D277" s="4">
        <v>177818679</v>
      </c>
      <c r="F277" s="4">
        <v>210893108</v>
      </c>
      <c r="G277" s="4">
        <f t="shared" si="16"/>
        <v>33074429</v>
      </c>
      <c r="H277" s="10">
        <f t="shared" si="17"/>
        <v>0.1860008700210849</v>
      </c>
      <c r="J277" s="4">
        <v>179198932</v>
      </c>
      <c r="K277" s="4">
        <f t="shared" si="18"/>
        <v>1380253</v>
      </c>
      <c r="L277" s="10">
        <f t="shared" si="19"/>
        <v>0.007762137294923921</v>
      </c>
    </row>
    <row r="278" spans="1:12" ht="15">
      <c r="A278" t="s">
        <v>270</v>
      </c>
      <c r="B278">
        <v>5580</v>
      </c>
      <c r="C278" t="s">
        <v>282</v>
      </c>
      <c r="D278" s="4">
        <v>2693051</v>
      </c>
      <c r="F278" s="4">
        <v>3154079</v>
      </c>
      <c r="G278" s="4">
        <f t="shared" si="16"/>
        <v>461028</v>
      </c>
      <c r="H278" s="10">
        <f t="shared" si="17"/>
        <v>0.17119170784363158</v>
      </c>
      <c r="J278" s="4">
        <v>2668029</v>
      </c>
      <c r="K278" s="4">
        <f t="shared" si="18"/>
        <v>-25022</v>
      </c>
      <c r="L278" s="10">
        <f t="shared" si="19"/>
        <v>-0.009291320513425072</v>
      </c>
    </row>
    <row r="279" spans="1:12" ht="15">
      <c r="A279" t="s">
        <v>270</v>
      </c>
      <c r="B279">
        <v>5670</v>
      </c>
      <c r="C279" t="s">
        <v>283</v>
      </c>
      <c r="D279" s="4">
        <v>93312984</v>
      </c>
      <c r="F279" s="4">
        <v>111799373</v>
      </c>
      <c r="G279" s="4">
        <f t="shared" si="16"/>
        <v>18486389</v>
      </c>
      <c r="H279" s="10">
        <f t="shared" si="17"/>
        <v>0.19811164757093191</v>
      </c>
      <c r="J279" s="4">
        <v>93496701</v>
      </c>
      <c r="K279" s="4">
        <f t="shared" si="18"/>
        <v>183717</v>
      </c>
      <c r="L279" s="10">
        <f t="shared" si="19"/>
        <v>0.0019688256888237277</v>
      </c>
    </row>
    <row r="280" spans="1:12" ht="15">
      <c r="A280" t="s">
        <v>284</v>
      </c>
      <c r="B280">
        <v>20</v>
      </c>
      <c r="C280" t="s">
        <v>285</v>
      </c>
      <c r="D280" s="4">
        <v>1658837</v>
      </c>
      <c r="F280" s="4">
        <v>1816689</v>
      </c>
      <c r="G280" s="4">
        <f t="shared" si="16"/>
        <v>157852</v>
      </c>
      <c r="H280" s="10">
        <f t="shared" si="17"/>
        <v>0.09515823435334525</v>
      </c>
      <c r="J280" s="4">
        <v>1791295</v>
      </c>
      <c r="K280" s="4">
        <f t="shared" si="18"/>
        <v>132458</v>
      </c>
      <c r="L280" s="10">
        <f t="shared" si="19"/>
        <v>0.07984991894923965</v>
      </c>
    </row>
    <row r="281" spans="1:12" ht="15">
      <c r="A281" t="s">
        <v>284</v>
      </c>
      <c r="B281">
        <v>370</v>
      </c>
      <c r="C281" t="s">
        <v>286</v>
      </c>
      <c r="D281" s="4">
        <v>1530846</v>
      </c>
      <c r="F281" s="4">
        <v>1705735</v>
      </c>
      <c r="G281" s="4">
        <f t="shared" si="16"/>
        <v>174889</v>
      </c>
      <c r="H281" s="10">
        <f t="shared" si="17"/>
        <v>0.11424336608646457</v>
      </c>
      <c r="J281" s="4">
        <v>1527951</v>
      </c>
      <c r="K281" s="4">
        <f t="shared" si="18"/>
        <v>-2895</v>
      </c>
      <c r="L281" s="10">
        <f t="shared" si="19"/>
        <v>-0.0018911111894991395</v>
      </c>
    </row>
    <row r="282" spans="1:12" ht="15">
      <c r="A282" t="s">
        <v>284</v>
      </c>
      <c r="B282">
        <v>430</v>
      </c>
      <c r="C282" t="s">
        <v>287</v>
      </c>
      <c r="D282" s="4">
        <v>1357160</v>
      </c>
      <c r="F282" s="4">
        <v>1544220</v>
      </c>
      <c r="G282" s="4">
        <f t="shared" si="16"/>
        <v>187060</v>
      </c>
      <c r="H282" s="10">
        <f t="shared" si="17"/>
        <v>0.13783194317545466</v>
      </c>
      <c r="J282" s="4">
        <v>1242442</v>
      </c>
      <c r="K282" s="4">
        <f t="shared" si="18"/>
        <v>-114718</v>
      </c>
      <c r="L282" s="10">
        <f t="shared" si="19"/>
        <v>-0.08452798490966429</v>
      </c>
    </row>
    <row r="283" spans="1:12" ht="15">
      <c r="A283" t="s">
        <v>284</v>
      </c>
      <c r="B283">
        <v>670</v>
      </c>
      <c r="C283" t="s">
        <v>288</v>
      </c>
      <c r="D283" s="4">
        <v>296906</v>
      </c>
      <c r="F283" s="4">
        <v>295303</v>
      </c>
      <c r="G283" s="4">
        <f t="shared" si="16"/>
        <v>-1603</v>
      </c>
      <c r="H283" s="10">
        <f t="shared" si="17"/>
        <v>-0.005399015176520527</v>
      </c>
      <c r="J283" s="4">
        <v>281624</v>
      </c>
      <c r="K283" s="4">
        <f t="shared" si="18"/>
        <v>-15282</v>
      </c>
      <c r="L283" s="10">
        <f t="shared" si="19"/>
        <v>-0.051470835887452604</v>
      </c>
    </row>
    <row r="284" spans="1:12" ht="15">
      <c r="A284" t="s">
        <v>284</v>
      </c>
      <c r="B284">
        <v>910</v>
      </c>
      <c r="C284" t="s">
        <v>289</v>
      </c>
      <c r="D284" s="4">
        <v>1224282</v>
      </c>
      <c r="F284" s="4">
        <v>1381514</v>
      </c>
      <c r="G284" s="4">
        <f t="shared" si="16"/>
        <v>157232</v>
      </c>
      <c r="H284" s="10">
        <f t="shared" si="17"/>
        <v>0.128427927552639</v>
      </c>
      <c r="J284" s="4">
        <v>1267273</v>
      </c>
      <c r="K284" s="4">
        <f t="shared" si="18"/>
        <v>42991</v>
      </c>
      <c r="L284" s="10">
        <f t="shared" si="19"/>
        <v>0.035115275728957895</v>
      </c>
    </row>
    <row r="285" spans="1:12" ht="15">
      <c r="A285" t="s">
        <v>284</v>
      </c>
      <c r="B285">
        <v>920</v>
      </c>
      <c r="C285" t="s">
        <v>290</v>
      </c>
      <c r="D285" s="4">
        <v>2496265</v>
      </c>
      <c r="F285" s="4">
        <v>2424546</v>
      </c>
      <c r="G285" s="4">
        <f t="shared" si="16"/>
        <v>-71719</v>
      </c>
      <c r="H285" s="10">
        <f t="shared" si="17"/>
        <v>-0.028730523401962582</v>
      </c>
      <c r="J285" s="4">
        <v>2321133</v>
      </c>
      <c r="K285" s="4">
        <f t="shared" si="18"/>
        <v>-175132</v>
      </c>
      <c r="L285" s="10">
        <f t="shared" si="19"/>
        <v>-0.07015761547752342</v>
      </c>
    </row>
    <row r="286" spans="1:12" ht="15">
      <c r="A286" t="s">
        <v>284</v>
      </c>
      <c r="B286">
        <v>1040</v>
      </c>
      <c r="C286" t="s">
        <v>291</v>
      </c>
      <c r="D286" s="4">
        <v>1157184</v>
      </c>
      <c r="F286" s="4">
        <v>1097085</v>
      </c>
      <c r="G286" s="4">
        <f t="shared" si="16"/>
        <v>-60099</v>
      </c>
      <c r="H286" s="10">
        <f t="shared" si="17"/>
        <v>-0.05193556080968975</v>
      </c>
      <c r="J286" s="4">
        <v>1215427</v>
      </c>
      <c r="K286" s="4">
        <f t="shared" si="18"/>
        <v>58243</v>
      </c>
      <c r="L286" s="10">
        <f t="shared" si="19"/>
        <v>0.05033166721973337</v>
      </c>
    </row>
    <row r="287" spans="1:12" ht="15">
      <c r="A287" t="s">
        <v>284</v>
      </c>
      <c r="B287">
        <v>1050</v>
      </c>
      <c r="C287" t="s">
        <v>292</v>
      </c>
      <c r="D287" s="4">
        <v>3997620</v>
      </c>
      <c r="F287" s="4">
        <v>4334273</v>
      </c>
      <c r="G287" s="4">
        <f t="shared" si="16"/>
        <v>336653</v>
      </c>
      <c r="H287" s="10">
        <f t="shared" si="17"/>
        <v>0.08421335694738374</v>
      </c>
      <c r="J287" s="4">
        <v>3928556</v>
      </c>
      <c r="K287" s="4">
        <f t="shared" si="18"/>
        <v>-69064</v>
      </c>
      <c r="L287" s="10">
        <f t="shared" si="19"/>
        <v>-0.017276279386234772</v>
      </c>
    </row>
    <row r="288" spans="1:12" ht="15">
      <c r="A288" t="s">
        <v>284</v>
      </c>
      <c r="B288">
        <v>1160</v>
      </c>
      <c r="C288" t="s">
        <v>293</v>
      </c>
      <c r="D288" s="4">
        <v>846326</v>
      </c>
      <c r="F288" s="4">
        <v>775318</v>
      </c>
      <c r="G288" s="4">
        <f t="shared" si="16"/>
        <v>-71008</v>
      </c>
      <c r="H288" s="10">
        <f t="shared" si="17"/>
        <v>-0.08390147531802161</v>
      </c>
      <c r="J288" s="4">
        <v>849903</v>
      </c>
      <c r="K288" s="4">
        <f t="shared" si="18"/>
        <v>3577</v>
      </c>
      <c r="L288" s="10">
        <f t="shared" si="19"/>
        <v>0.004226503734967357</v>
      </c>
    </row>
    <row r="289" spans="1:12" ht="15">
      <c r="A289" t="s">
        <v>284</v>
      </c>
      <c r="B289">
        <v>1510</v>
      </c>
      <c r="C289" t="s">
        <v>294</v>
      </c>
      <c r="D289" s="4">
        <v>6126350</v>
      </c>
      <c r="F289" s="4">
        <v>7147804</v>
      </c>
      <c r="G289" s="4">
        <f t="shared" si="16"/>
        <v>1021454</v>
      </c>
      <c r="H289" s="10">
        <f t="shared" si="17"/>
        <v>0.16673125107119247</v>
      </c>
      <c r="J289" s="4">
        <v>5975668</v>
      </c>
      <c r="K289" s="4">
        <f t="shared" si="18"/>
        <v>-150682</v>
      </c>
      <c r="L289" s="10">
        <f t="shared" si="19"/>
        <v>-0.024595721759285705</v>
      </c>
    </row>
    <row r="290" spans="1:12" ht="15">
      <c r="A290" t="s">
        <v>284</v>
      </c>
      <c r="B290">
        <v>1600</v>
      </c>
      <c r="C290" t="s">
        <v>249</v>
      </c>
      <c r="D290" s="4">
        <v>303614</v>
      </c>
      <c r="F290" s="4">
        <v>359852</v>
      </c>
      <c r="G290" s="4">
        <f t="shared" si="16"/>
        <v>56238</v>
      </c>
      <c r="H290" s="10">
        <f t="shared" si="17"/>
        <v>0.18522861264632073</v>
      </c>
      <c r="J290" s="4">
        <v>302506</v>
      </c>
      <c r="K290" s="4">
        <f t="shared" si="18"/>
        <v>-1108</v>
      </c>
      <c r="L290" s="10">
        <f t="shared" si="19"/>
        <v>-0.003649370582384237</v>
      </c>
    </row>
    <row r="291" spans="1:12" ht="15">
      <c r="A291" t="s">
        <v>284</v>
      </c>
      <c r="B291">
        <v>1680</v>
      </c>
      <c r="C291" t="s">
        <v>295</v>
      </c>
      <c r="D291" s="4">
        <v>745025</v>
      </c>
      <c r="F291" s="4">
        <v>649677</v>
      </c>
      <c r="G291" s="4">
        <f t="shared" si="16"/>
        <v>-95348</v>
      </c>
      <c r="H291" s="10">
        <f t="shared" si="17"/>
        <v>-0.12797959800006709</v>
      </c>
      <c r="J291" s="4">
        <v>728411</v>
      </c>
      <c r="K291" s="4">
        <f t="shared" si="18"/>
        <v>-16614</v>
      </c>
      <c r="L291" s="10">
        <f t="shared" si="19"/>
        <v>-0.022299922821381823</v>
      </c>
    </row>
    <row r="292" spans="1:12" ht="15">
      <c r="A292" t="s">
        <v>284</v>
      </c>
      <c r="B292">
        <v>1970</v>
      </c>
      <c r="C292" t="s">
        <v>296</v>
      </c>
      <c r="D292" s="4">
        <v>824489</v>
      </c>
      <c r="F292" s="4">
        <v>920503</v>
      </c>
      <c r="G292" s="4">
        <f t="shared" si="16"/>
        <v>96014</v>
      </c>
      <c r="H292" s="10">
        <f t="shared" si="17"/>
        <v>0.11645273617962149</v>
      </c>
      <c r="J292" s="4">
        <v>888332</v>
      </c>
      <c r="K292" s="4">
        <f t="shared" si="18"/>
        <v>63843</v>
      </c>
      <c r="L292" s="10">
        <f t="shared" si="19"/>
        <v>0.0774334163342385</v>
      </c>
    </row>
    <row r="293" spans="1:12" ht="15">
      <c r="A293" t="s">
        <v>284</v>
      </c>
      <c r="B293">
        <v>2140</v>
      </c>
      <c r="C293" t="s">
        <v>297</v>
      </c>
      <c r="D293" s="4">
        <v>1455329</v>
      </c>
      <c r="F293" s="4">
        <v>1619053</v>
      </c>
      <c r="G293" s="4">
        <f t="shared" si="16"/>
        <v>163724</v>
      </c>
      <c r="H293" s="10">
        <f t="shared" si="17"/>
        <v>0.11249964784595101</v>
      </c>
      <c r="J293" s="4">
        <v>1476141</v>
      </c>
      <c r="K293" s="4">
        <f t="shared" si="18"/>
        <v>20812</v>
      </c>
      <c r="L293" s="10">
        <f t="shared" si="19"/>
        <v>0.014300546474371068</v>
      </c>
    </row>
    <row r="294" spans="1:12" ht="15">
      <c r="A294" t="s">
        <v>284</v>
      </c>
      <c r="B294">
        <v>2220</v>
      </c>
      <c r="C294" t="s">
        <v>298</v>
      </c>
      <c r="D294" s="4">
        <v>1793054</v>
      </c>
      <c r="F294" s="4">
        <v>1958187</v>
      </c>
      <c r="G294" s="4">
        <f t="shared" si="16"/>
        <v>165133</v>
      </c>
      <c r="H294" s="10">
        <f t="shared" si="17"/>
        <v>0.09209594356890527</v>
      </c>
      <c r="J294" s="4">
        <v>1783200</v>
      </c>
      <c r="K294" s="4">
        <f t="shared" si="18"/>
        <v>-9854</v>
      </c>
      <c r="L294" s="10">
        <f t="shared" si="19"/>
        <v>-0.005495651553160119</v>
      </c>
    </row>
    <row r="295" spans="1:12" ht="15">
      <c r="A295" t="s">
        <v>284</v>
      </c>
      <c r="B295">
        <v>2300</v>
      </c>
      <c r="C295" t="s">
        <v>299</v>
      </c>
      <c r="D295" s="4">
        <v>5744794</v>
      </c>
      <c r="F295" s="4">
        <v>6673167</v>
      </c>
      <c r="G295" s="4">
        <f t="shared" si="16"/>
        <v>928373</v>
      </c>
      <c r="H295" s="10">
        <f t="shared" si="17"/>
        <v>0.16160248739989624</v>
      </c>
      <c r="J295" s="4">
        <v>5502880</v>
      </c>
      <c r="K295" s="4">
        <f t="shared" si="18"/>
        <v>-241914</v>
      </c>
      <c r="L295" s="10">
        <f t="shared" si="19"/>
        <v>-0.04211012614203402</v>
      </c>
    </row>
    <row r="296" spans="1:12" ht="15">
      <c r="A296" t="s">
        <v>284</v>
      </c>
      <c r="B296">
        <v>2308</v>
      </c>
      <c r="C296" t="s">
        <v>300</v>
      </c>
      <c r="D296" s="4">
        <v>930643</v>
      </c>
      <c r="F296" s="4">
        <v>1040849</v>
      </c>
      <c r="G296" s="4">
        <f t="shared" si="16"/>
        <v>110206</v>
      </c>
      <c r="H296" s="10">
        <f t="shared" si="17"/>
        <v>0.11841920048826449</v>
      </c>
      <c r="J296" s="4">
        <v>928599</v>
      </c>
      <c r="K296" s="4">
        <f t="shared" si="18"/>
        <v>-2044</v>
      </c>
      <c r="L296" s="10">
        <f t="shared" si="19"/>
        <v>-0.0021963309238881568</v>
      </c>
    </row>
    <row r="297" spans="1:12" ht="15">
      <c r="A297" t="s">
        <v>284</v>
      </c>
      <c r="B297">
        <v>2450</v>
      </c>
      <c r="C297" t="s">
        <v>301</v>
      </c>
      <c r="D297" s="4">
        <v>1280971</v>
      </c>
      <c r="F297" s="4">
        <v>1387717</v>
      </c>
      <c r="G297" s="4">
        <f t="shared" si="16"/>
        <v>106746</v>
      </c>
      <c r="H297" s="10">
        <f t="shared" si="17"/>
        <v>0.08333209729182012</v>
      </c>
      <c r="J297" s="4">
        <v>1365707</v>
      </c>
      <c r="K297" s="4">
        <f t="shared" si="18"/>
        <v>84736</v>
      </c>
      <c r="L297" s="10">
        <f t="shared" si="19"/>
        <v>0.06614981916062113</v>
      </c>
    </row>
    <row r="298" spans="1:12" ht="15">
      <c r="A298" t="s">
        <v>284</v>
      </c>
      <c r="B298">
        <v>2530</v>
      </c>
      <c r="C298" t="s">
        <v>302</v>
      </c>
      <c r="D298" s="4">
        <v>272223</v>
      </c>
      <c r="F298" s="4">
        <v>306711</v>
      </c>
      <c r="G298" s="4">
        <f t="shared" si="16"/>
        <v>34488</v>
      </c>
      <c r="H298" s="10">
        <f t="shared" si="17"/>
        <v>0.12669025027275427</v>
      </c>
      <c r="J298" s="4">
        <v>260322</v>
      </c>
      <c r="K298" s="4">
        <f t="shared" si="18"/>
        <v>-11901</v>
      </c>
      <c r="L298" s="10">
        <f t="shared" si="19"/>
        <v>-0.04371783427557552</v>
      </c>
    </row>
    <row r="299" spans="1:12" ht="15">
      <c r="A299" t="s">
        <v>284</v>
      </c>
      <c r="B299">
        <v>2590</v>
      </c>
      <c r="C299" t="s">
        <v>303</v>
      </c>
      <c r="D299" s="4">
        <v>187103</v>
      </c>
      <c r="F299" s="4">
        <v>159519</v>
      </c>
      <c r="G299" s="4">
        <f t="shared" si="16"/>
        <v>-27584</v>
      </c>
      <c r="H299" s="10">
        <f t="shared" si="17"/>
        <v>-0.14742681838345728</v>
      </c>
      <c r="J299" s="4">
        <v>127266</v>
      </c>
      <c r="K299" s="4">
        <f t="shared" si="18"/>
        <v>-59837</v>
      </c>
      <c r="L299" s="10">
        <f t="shared" si="19"/>
        <v>-0.31980780639540785</v>
      </c>
    </row>
    <row r="300" spans="1:12" ht="15">
      <c r="A300" t="s">
        <v>284</v>
      </c>
      <c r="B300">
        <v>2600</v>
      </c>
      <c r="C300" t="s">
        <v>304</v>
      </c>
      <c r="D300" s="4">
        <v>2328332</v>
      </c>
      <c r="F300" s="4">
        <v>2370455</v>
      </c>
      <c r="G300" s="4">
        <f t="shared" si="16"/>
        <v>42123</v>
      </c>
      <c r="H300" s="10">
        <f t="shared" si="17"/>
        <v>0.018091492106795837</v>
      </c>
      <c r="J300" s="4">
        <v>2298294</v>
      </c>
      <c r="K300" s="4">
        <f t="shared" si="18"/>
        <v>-30038</v>
      </c>
      <c r="L300" s="10">
        <f t="shared" si="19"/>
        <v>-0.012901081117297708</v>
      </c>
    </row>
    <row r="301" spans="1:12" ht="15">
      <c r="A301" t="s">
        <v>284</v>
      </c>
      <c r="B301">
        <v>3180</v>
      </c>
      <c r="C301" t="s">
        <v>305</v>
      </c>
      <c r="D301" s="4">
        <v>311488</v>
      </c>
      <c r="F301" s="4">
        <v>319638</v>
      </c>
      <c r="G301" s="4">
        <f t="shared" si="16"/>
        <v>8150</v>
      </c>
      <c r="H301" s="10">
        <f t="shared" si="17"/>
        <v>0.026164731867680313</v>
      </c>
      <c r="J301" s="4">
        <v>309213</v>
      </c>
      <c r="K301" s="4">
        <f t="shared" si="18"/>
        <v>-2275</v>
      </c>
      <c r="L301" s="10">
        <f t="shared" si="19"/>
        <v>-0.00730365214711326</v>
      </c>
    </row>
    <row r="302" spans="1:12" ht="15">
      <c r="A302" t="s">
        <v>284</v>
      </c>
      <c r="B302">
        <v>3660</v>
      </c>
      <c r="C302" t="s">
        <v>306</v>
      </c>
      <c r="D302" s="4">
        <v>5527213</v>
      </c>
      <c r="F302" s="4">
        <v>6695401</v>
      </c>
      <c r="G302" s="4">
        <f t="shared" si="16"/>
        <v>1168188</v>
      </c>
      <c r="H302" s="10">
        <f t="shared" si="17"/>
        <v>0.21135208648553983</v>
      </c>
      <c r="J302" s="4">
        <v>5337525</v>
      </c>
      <c r="K302" s="4">
        <f t="shared" si="18"/>
        <v>-189688</v>
      </c>
      <c r="L302" s="10">
        <f t="shared" si="19"/>
        <v>-0.03431892347915666</v>
      </c>
    </row>
    <row r="303" spans="1:12" ht="15">
      <c r="A303" t="s">
        <v>284</v>
      </c>
      <c r="B303">
        <v>4350</v>
      </c>
      <c r="C303" t="s">
        <v>307</v>
      </c>
      <c r="D303" s="4">
        <v>1402420</v>
      </c>
      <c r="F303" s="4">
        <v>2081907</v>
      </c>
      <c r="G303" s="4">
        <f t="shared" si="16"/>
        <v>679487</v>
      </c>
      <c r="H303" s="10">
        <f t="shared" si="17"/>
        <v>0.4845103464012208</v>
      </c>
      <c r="J303" s="4">
        <v>1359593</v>
      </c>
      <c r="K303" s="4">
        <f t="shared" si="18"/>
        <v>-42827</v>
      </c>
      <c r="L303" s="10">
        <f t="shared" si="19"/>
        <v>-0.030537927297100698</v>
      </c>
    </row>
    <row r="304" spans="1:12" ht="15">
      <c r="A304" t="s">
        <v>284</v>
      </c>
      <c r="B304">
        <v>4890</v>
      </c>
      <c r="C304" t="s">
        <v>308</v>
      </c>
      <c r="D304" s="4">
        <v>1324002</v>
      </c>
      <c r="F304" s="4">
        <v>1446650</v>
      </c>
      <c r="G304" s="4">
        <f t="shared" si="16"/>
        <v>122648</v>
      </c>
      <c r="H304" s="10">
        <f t="shared" si="17"/>
        <v>0.09263430115664484</v>
      </c>
      <c r="J304" s="4">
        <v>1361201</v>
      </c>
      <c r="K304" s="4">
        <f t="shared" si="18"/>
        <v>37199</v>
      </c>
      <c r="L304" s="10">
        <f t="shared" si="19"/>
        <v>0.02809587900924626</v>
      </c>
    </row>
    <row r="305" spans="1:12" ht="15">
      <c r="A305" t="s">
        <v>284</v>
      </c>
      <c r="B305">
        <v>5050</v>
      </c>
      <c r="C305" t="s">
        <v>309</v>
      </c>
      <c r="D305" s="4">
        <v>349099</v>
      </c>
      <c r="F305" s="4">
        <v>381593</v>
      </c>
      <c r="G305" s="4">
        <f t="shared" si="16"/>
        <v>32494</v>
      </c>
      <c r="H305" s="10">
        <f t="shared" si="17"/>
        <v>0.0930796135193741</v>
      </c>
      <c r="J305" s="4">
        <v>377479</v>
      </c>
      <c r="K305" s="4">
        <f t="shared" si="18"/>
        <v>28380</v>
      </c>
      <c r="L305" s="10">
        <f t="shared" si="19"/>
        <v>0.08129499081922309</v>
      </c>
    </row>
    <row r="306" spans="1:12" ht="15">
      <c r="A306" t="s">
        <v>284</v>
      </c>
      <c r="B306">
        <v>5180</v>
      </c>
      <c r="C306" t="s">
        <v>310</v>
      </c>
      <c r="D306" s="4">
        <v>798288</v>
      </c>
      <c r="F306" s="4">
        <v>840112</v>
      </c>
      <c r="G306" s="4">
        <f t="shared" si="16"/>
        <v>41824</v>
      </c>
      <c r="H306" s="10">
        <f t="shared" si="17"/>
        <v>0.05239211913494879</v>
      </c>
      <c r="J306" s="4">
        <v>789958</v>
      </c>
      <c r="K306" s="4">
        <f t="shared" si="18"/>
        <v>-8330</v>
      </c>
      <c r="L306" s="10">
        <f t="shared" si="19"/>
        <v>-0.010434830537349948</v>
      </c>
    </row>
    <row r="307" spans="1:12" ht="15">
      <c r="A307" t="s">
        <v>284</v>
      </c>
      <c r="B307">
        <v>5270</v>
      </c>
      <c r="C307" t="s">
        <v>311</v>
      </c>
      <c r="D307" s="4">
        <v>568554</v>
      </c>
      <c r="F307" s="4">
        <v>826960</v>
      </c>
      <c r="G307" s="4">
        <f t="shared" si="16"/>
        <v>258406</v>
      </c>
      <c r="H307" s="10">
        <f t="shared" si="17"/>
        <v>0.4544968463857435</v>
      </c>
      <c r="J307" s="4">
        <v>605326</v>
      </c>
      <c r="K307" s="4">
        <f t="shared" si="18"/>
        <v>36772</v>
      </c>
      <c r="L307" s="10">
        <f t="shared" si="19"/>
        <v>0.06467635440081332</v>
      </c>
    </row>
    <row r="308" spans="1:12" ht="15">
      <c r="A308" t="s">
        <v>284</v>
      </c>
      <c r="B308">
        <v>5600</v>
      </c>
      <c r="C308" t="s">
        <v>312</v>
      </c>
      <c r="D308" s="4">
        <v>235624</v>
      </c>
      <c r="F308" s="4">
        <v>333567</v>
      </c>
      <c r="G308" s="4">
        <f t="shared" si="16"/>
        <v>97943</v>
      </c>
      <c r="H308" s="10">
        <f t="shared" si="17"/>
        <v>0.415674973686891</v>
      </c>
      <c r="J308" s="4">
        <v>246898</v>
      </c>
      <c r="K308" s="4">
        <f t="shared" si="18"/>
        <v>11274</v>
      </c>
      <c r="L308" s="10">
        <f t="shared" si="19"/>
        <v>0.047847417920076074</v>
      </c>
    </row>
    <row r="309" spans="1:12" ht="15">
      <c r="A309" t="s">
        <v>313</v>
      </c>
      <c r="B309">
        <v>1245</v>
      </c>
      <c r="C309" t="s">
        <v>314</v>
      </c>
      <c r="D309" s="4">
        <v>18498845</v>
      </c>
      <c r="F309" s="4">
        <v>22078746</v>
      </c>
      <c r="G309" s="4">
        <f t="shared" si="16"/>
        <v>3579901</v>
      </c>
      <c r="H309" s="10">
        <f t="shared" si="17"/>
        <v>0.1935202441017263</v>
      </c>
      <c r="J309" s="4">
        <v>18398955</v>
      </c>
      <c r="K309" s="4">
        <f t="shared" si="18"/>
        <v>-99890</v>
      </c>
      <c r="L309" s="10">
        <f t="shared" si="19"/>
        <v>-0.005399796581894711</v>
      </c>
    </row>
    <row r="310" spans="1:12" ht="15">
      <c r="A310" t="s">
        <v>313</v>
      </c>
      <c r="B310">
        <v>1430</v>
      </c>
      <c r="C310" t="s">
        <v>315</v>
      </c>
      <c r="D310" s="4">
        <v>9596654</v>
      </c>
      <c r="F310" s="4">
        <v>11429105</v>
      </c>
      <c r="G310" s="4">
        <f t="shared" si="16"/>
        <v>1832451</v>
      </c>
      <c r="H310" s="10">
        <f t="shared" si="17"/>
        <v>0.19094686543872474</v>
      </c>
      <c r="J310" s="4">
        <v>9524253</v>
      </c>
      <c r="K310" s="4">
        <f t="shared" si="18"/>
        <v>-72401</v>
      </c>
      <c r="L310" s="10">
        <f t="shared" si="19"/>
        <v>-0.007544400371212734</v>
      </c>
    </row>
    <row r="311" spans="1:12" ht="15">
      <c r="A311" t="s">
        <v>313</v>
      </c>
      <c r="B311">
        <v>1950</v>
      </c>
      <c r="C311" t="s">
        <v>17</v>
      </c>
      <c r="D311" s="4">
        <v>73604266</v>
      </c>
      <c r="F311" s="4">
        <v>78246706</v>
      </c>
      <c r="G311" s="4">
        <f t="shared" si="16"/>
        <v>4642440</v>
      </c>
      <c r="H311" s="10">
        <f t="shared" si="17"/>
        <v>0.06307297460177108</v>
      </c>
      <c r="J311" s="4">
        <v>73178445</v>
      </c>
      <c r="K311" s="4">
        <f t="shared" si="18"/>
        <v>-425821</v>
      </c>
      <c r="L311" s="10">
        <f t="shared" si="19"/>
        <v>-0.005785276087122426</v>
      </c>
    </row>
    <row r="312" spans="1:12" ht="15">
      <c r="A312" t="s">
        <v>313</v>
      </c>
      <c r="B312">
        <v>2280</v>
      </c>
      <c r="C312" t="s">
        <v>316</v>
      </c>
      <c r="D312" s="4">
        <v>2736935</v>
      </c>
      <c r="F312" s="4">
        <v>4036109</v>
      </c>
      <c r="G312" s="4">
        <f t="shared" si="16"/>
        <v>1299174</v>
      </c>
      <c r="H312" s="10">
        <f t="shared" si="17"/>
        <v>0.47468208050245986</v>
      </c>
      <c r="J312" s="4">
        <v>2669726</v>
      </c>
      <c r="K312" s="4">
        <f t="shared" si="18"/>
        <v>-67209</v>
      </c>
      <c r="L312" s="10">
        <f t="shared" si="19"/>
        <v>-0.02455630111785634</v>
      </c>
    </row>
    <row r="313" spans="1:12" ht="15">
      <c r="A313" t="s">
        <v>313</v>
      </c>
      <c r="B313">
        <v>2580</v>
      </c>
      <c r="C313" t="s">
        <v>215</v>
      </c>
      <c r="D313" s="4">
        <v>3464314</v>
      </c>
      <c r="F313" s="4">
        <v>4935581</v>
      </c>
      <c r="G313" s="4">
        <f t="shared" si="16"/>
        <v>1471267</v>
      </c>
      <c r="H313" s="10">
        <f t="shared" si="17"/>
        <v>0.4246921612763739</v>
      </c>
      <c r="J313" s="4">
        <v>3374076</v>
      </c>
      <c r="K313" s="4">
        <f t="shared" si="18"/>
        <v>-90238</v>
      </c>
      <c r="L313" s="10">
        <f t="shared" si="19"/>
        <v>-0.02604786979471263</v>
      </c>
    </row>
    <row r="314" spans="1:12" ht="15">
      <c r="A314" t="s">
        <v>313</v>
      </c>
      <c r="B314">
        <v>3105</v>
      </c>
      <c r="C314" t="s">
        <v>317</v>
      </c>
      <c r="D314" s="4">
        <v>2410398</v>
      </c>
      <c r="F314" s="4">
        <v>2656431</v>
      </c>
      <c r="G314" s="4">
        <f t="shared" si="16"/>
        <v>246033</v>
      </c>
      <c r="H314" s="10">
        <f t="shared" si="17"/>
        <v>0.10207152511742867</v>
      </c>
      <c r="J314" s="4">
        <v>2394654</v>
      </c>
      <c r="K314" s="4">
        <f t="shared" si="18"/>
        <v>-15744</v>
      </c>
      <c r="L314" s="10">
        <f t="shared" si="19"/>
        <v>-0.006531701403668655</v>
      </c>
    </row>
    <row r="315" spans="1:12" ht="15">
      <c r="A315" t="s">
        <v>313</v>
      </c>
      <c r="B315">
        <v>4255</v>
      </c>
      <c r="C315" t="s">
        <v>318</v>
      </c>
      <c r="D315" s="4">
        <v>3429578</v>
      </c>
      <c r="F315" s="4">
        <v>5449277</v>
      </c>
      <c r="G315" s="4">
        <f t="shared" si="16"/>
        <v>2019699</v>
      </c>
      <c r="H315" s="10">
        <f t="shared" si="17"/>
        <v>0.588905982018779</v>
      </c>
      <c r="J315" s="4">
        <v>3673453</v>
      </c>
      <c r="K315" s="4">
        <f t="shared" si="18"/>
        <v>243875</v>
      </c>
      <c r="L315" s="10">
        <f t="shared" si="19"/>
        <v>0.07110933181866685</v>
      </c>
    </row>
    <row r="316" spans="1:12" ht="15">
      <c r="A316" t="s">
        <v>313</v>
      </c>
      <c r="B316">
        <v>5210</v>
      </c>
      <c r="C316" t="s">
        <v>319</v>
      </c>
      <c r="D316" s="4">
        <v>228081033</v>
      </c>
      <c r="F316" s="4">
        <v>238817476</v>
      </c>
      <c r="G316" s="4">
        <f t="shared" si="16"/>
        <v>10736443</v>
      </c>
      <c r="H316" s="10">
        <f t="shared" si="17"/>
        <v>0.04707293218897335</v>
      </c>
      <c r="J316" s="4">
        <v>227907566</v>
      </c>
      <c r="K316" s="4">
        <f t="shared" si="18"/>
        <v>-173467</v>
      </c>
      <c r="L316" s="10">
        <f t="shared" si="19"/>
        <v>-0.0007605498700105073</v>
      </c>
    </row>
    <row r="317" spans="1:12" ht="15">
      <c r="A317" t="s">
        <v>313</v>
      </c>
      <c r="B317">
        <v>5510</v>
      </c>
      <c r="C317" t="s">
        <v>320</v>
      </c>
      <c r="D317" s="4">
        <v>2437059</v>
      </c>
      <c r="F317" s="4">
        <v>2852759</v>
      </c>
      <c r="G317" s="4">
        <f t="shared" si="16"/>
        <v>415700</v>
      </c>
      <c r="H317" s="10">
        <f t="shared" si="17"/>
        <v>0.17057445059803644</v>
      </c>
      <c r="J317" s="4">
        <v>2222541</v>
      </c>
      <c r="K317" s="4">
        <f t="shared" si="18"/>
        <v>-214518</v>
      </c>
      <c r="L317" s="10">
        <f t="shared" si="19"/>
        <v>-0.0880233100634823</v>
      </c>
    </row>
    <row r="318" spans="1:12" ht="15">
      <c r="A318" t="s">
        <v>313</v>
      </c>
      <c r="B318">
        <v>5715</v>
      </c>
      <c r="C318" t="s">
        <v>321</v>
      </c>
      <c r="D318" s="4">
        <v>7466524</v>
      </c>
      <c r="F318" s="4">
        <v>10690743</v>
      </c>
      <c r="G318" s="4">
        <f t="shared" si="16"/>
        <v>3224219</v>
      </c>
      <c r="H318" s="10">
        <f t="shared" si="17"/>
        <v>0.4318232955522543</v>
      </c>
      <c r="J318" s="4">
        <v>7277104</v>
      </c>
      <c r="K318" s="4">
        <f t="shared" si="18"/>
        <v>-189420</v>
      </c>
      <c r="L318" s="10">
        <f t="shared" si="19"/>
        <v>-0.025369234733592205</v>
      </c>
    </row>
    <row r="319" spans="1:12" ht="15">
      <c r="A319" t="s">
        <v>322</v>
      </c>
      <c r="B319">
        <v>750</v>
      </c>
      <c r="C319" t="s">
        <v>323</v>
      </c>
      <c r="D319" s="4">
        <v>26844138</v>
      </c>
      <c r="F319" s="4">
        <v>32124310</v>
      </c>
      <c r="G319" s="4">
        <f t="shared" si="16"/>
        <v>5280172</v>
      </c>
      <c r="H319" s="10">
        <f t="shared" si="17"/>
        <v>0.1966973944181034</v>
      </c>
      <c r="J319" s="4">
        <v>26270259</v>
      </c>
      <c r="K319" s="4">
        <f t="shared" si="18"/>
        <v>-573879</v>
      </c>
      <c r="L319" s="10">
        <f t="shared" si="19"/>
        <v>-0.02137818692483251</v>
      </c>
    </row>
    <row r="320" spans="1:12" ht="15">
      <c r="A320" t="s">
        <v>322</v>
      </c>
      <c r="B320">
        <v>970</v>
      </c>
      <c r="C320" t="s">
        <v>324</v>
      </c>
      <c r="D320" s="4">
        <v>466503</v>
      </c>
      <c r="F320" s="4">
        <v>769042</v>
      </c>
      <c r="G320" s="4">
        <f t="shared" si="16"/>
        <v>302539</v>
      </c>
      <c r="H320" s="10">
        <f t="shared" si="17"/>
        <v>0.6485253042316983</v>
      </c>
      <c r="J320" s="4">
        <v>451202</v>
      </c>
      <c r="K320" s="4">
        <f t="shared" si="18"/>
        <v>-15301</v>
      </c>
      <c r="L320" s="10">
        <f t="shared" si="19"/>
        <v>-0.03279936034709319</v>
      </c>
    </row>
    <row r="321" spans="1:12" ht="15">
      <c r="A321" t="s">
        <v>322</v>
      </c>
      <c r="B321">
        <v>1140</v>
      </c>
      <c r="C321" t="s">
        <v>325</v>
      </c>
      <c r="D321" s="4">
        <v>5438712</v>
      </c>
      <c r="F321" s="4">
        <v>6498566</v>
      </c>
      <c r="G321" s="4">
        <f t="shared" si="16"/>
        <v>1059854</v>
      </c>
      <c r="H321" s="10">
        <f t="shared" si="17"/>
        <v>0.19487224181019336</v>
      </c>
      <c r="J321" s="4">
        <v>5256167</v>
      </c>
      <c r="K321" s="4">
        <f t="shared" si="18"/>
        <v>-182545</v>
      </c>
      <c r="L321" s="10">
        <f t="shared" si="19"/>
        <v>-0.03356401295012501</v>
      </c>
    </row>
    <row r="322" spans="1:12" ht="15">
      <c r="A322" t="s">
        <v>322</v>
      </c>
      <c r="B322">
        <v>1170</v>
      </c>
      <c r="C322" t="s">
        <v>326</v>
      </c>
      <c r="D322" s="4">
        <v>17844870</v>
      </c>
      <c r="F322" s="4">
        <v>20450656</v>
      </c>
      <c r="G322" s="4">
        <f t="shared" si="16"/>
        <v>2605786</v>
      </c>
      <c r="H322" s="10">
        <f t="shared" si="17"/>
        <v>0.14602437563288495</v>
      </c>
      <c r="J322" s="4">
        <v>17678169</v>
      </c>
      <c r="K322" s="4">
        <f t="shared" si="18"/>
        <v>-166701</v>
      </c>
      <c r="L322" s="10">
        <f t="shared" si="19"/>
        <v>-0.009341676347319972</v>
      </c>
    </row>
    <row r="323" spans="1:12" ht="15">
      <c r="A323" t="s">
        <v>322</v>
      </c>
      <c r="B323">
        <v>1290</v>
      </c>
      <c r="C323" t="s">
        <v>327</v>
      </c>
      <c r="D323" s="4">
        <v>13781485</v>
      </c>
      <c r="F323" s="4">
        <v>16639342</v>
      </c>
      <c r="G323" s="4">
        <f t="shared" si="16"/>
        <v>2857857</v>
      </c>
      <c r="H323" s="10">
        <f t="shared" si="17"/>
        <v>0.20736930744400905</v>
      </c>
      <c r="J323" s="4">
        <v>13496945</v>
      </c>
      <c r="K323" s="4">
        <f t="shared" si="18"/>
        <v>-284540</v>
      </c>
      <c r="L323" s="10">
        <f t="shared" si="19"/>
        <v>-0.020646541356029502</v>
      </c>
    </row>
    <row r="324" spans="1:12" ht="15">
      <c r="A324" t="s">
        <v>322</v>
      </c>
      <c r="B324">
        <v>2150</v>
      </c>
      <c r="C324" t="s">
        <v>328</v>
      </c>
      <c r="D324" s="4">
        <v>3628151</v>
      </c>
      <c r="F324" s="4">
        <v>4315693</v>
      </c>
      <c r="G324" s="4">
        <f t="shared" si="16"/>
        <v>687542</v>
      </c>
      <c r="H324" s="10">
        <f t="shared" si="17"/>
        <v>0.189502035609874</v>
      </c>
      <c r="J324" s="4">
        <v>3678414</v>
      </c>
      <c r="K324" s="4">
        <f t="shared" si="18"/>
        <v>50263</v>
      </c>
      <c r="L324" s="10">
        <f t="shared" si="19"/>
        <v>0.01385361303870769</v>
      </c>
    </row>
    <row r="325" spans="1:12" ht="15">
      <c r="A325" t="s">
        <v>322</v>
      </c>
      <c r="B325">
        <v>2370</v>
      </c>
      <c r="C325" t="s">
        <v>329</v>
      </c>
      <c r="D325" s="4">
        <v>5028099</v>
      </c>
      <c r="F325" s="4">
        <v>6010967</v>
      </c>
      <c r="G325" s="4">
        <f t="shared" si="16"/>
        <v>982868</v>
      </c>
      <c r="H325" s="10">
        <f t="shared" si="17"/>
        <v>0.1954750692060756</v>
      </c>
      <c r="J325" s="4">
        <v>4842884</v>
      </c>
      <c r="K325" s="4">
        <f t="shared" si="18"/>
        <v>-185215</v>
      </c>
      <c r="L325" s="10">
        <f t="shared" si="19"/>
        <v>-0.03683598910840857</v>
      </c>
    </row>
    <row r="326" spans="1:12" ht="15">
      <c r="A326" t="s">
        <v>322</v>
      </c>
      <c r="B326">
        <v>3120</v>
      </c>
      <c r="C326" t="s">
        <v>330</v>
      </c>
      <c r="D326" s="4">
        <v>1051417</v>
      </c>
      <c r="F326" s="4">
        <v>1711442</v>
      </c>
      <c r="G326" s="4">
        <f aca="true" t="shared" si="20" ref="G326:G389">(F326-D326)</f>
        <v>660025</v>
      </c>
      <c r="H326" s="10">
        <f aca="true" t="shared" si="21" ref="H326:H389">(F326/D326)-1</f>
        <v>0.6277480771187836</v>
      </c>
      <c r="J326" s="4">
        <v>1009267</v>
      </c>
      <c r="K326" s="4">
        <f aca="true" t="shared" si="22" ref="K326:K389">J326-D326</f>
        <v>-42150</v>
      </c>
      <c r="L326" s="10">
        <f aca="true" t="shared" si="23" ref="L326:L389">(J326/D326)-1</f>
        <v>-0.04008875641158549</v>
      </c>
    </row>
    <row r="327" spans="1:12" ht="15">
      <c r="A327" t="s">
        <v>322</v>
      </c>
      <c r="B327">
        <v>3140</v>
      </c>
      <c r="C327" t="s">
        <v>331</v>
      </c>
      <c r="D327" s="4">
        <v>8831408</v>
      </c>
      <c r="F327" s="4">
        <v>10547098</v>
      </c>
      <c r="G327" s="4">
        <f t="shared" si="20"/>
        <v>1715690</v>
      </c>
      <c r="H327" s="10">
        <f t="shared" si="21"/>
        <v>0.19427140043807278</v>
      </c>
      <c r="J327" s="4">
        <v>8785999</v>
      </c>
      <c r="K327" s="4">
        <f t="shared" si="22"/>
        <v>-45409</v>
      </c>
      <c r="L327" s="10">
        <f t="shared" si="23"/>
        <v>-0.005141762219569079</v>
      </c>
    </row>
    <row r="328" spans="1:12" ht="15">
      <c r="A328" t="s">
        <v>322</v>
      </c>
      <c r="B328">
        <v>3150</v>
      </c>
      <c r="C328" t="s">
        <v>332</v>
      </c>
      <c r="D328" s="4">
        <v>13187412</v>
      </c>
      <c r="F328" s="4">
        <v>15776510</v>
      </c>
      <c r="G328" s="4">
        <f t="shared" si="20"/>
        <v>2589098</v>
      </c>
      <c r="H328" s="10">
        <f t="shared" si="21"/>
        <v>0.19633101627521765</v>
      </c>
      <c r="J328" s="4">
        <v>13147091</v>
      </c>
      <c r="K328" s="4">
        <f t="shared" si="22"/>
        <v>-40321</v>
      </c>
      <c r="L328" s="10">
        <f t="shared" si="23"/>
        <v>-0.0030575369905786465</v>
      </c>
    </row>
    <row r="329" spans="1:12" ht="15">
      <c r="A329" t="s">
        <v>322</v>
      </c>
      <c r="B329">
        <v>3220</v>
      </c>
      <c r="C329" t="s">
        <v>333</v>
      </c>
      <c r="D329" s="4">
        <v>1129475</v>
      </c>
      <c r="F329" s="4">
        <v>1379580</v>
      </c>
      <c r="G329" s="4">
        <f t="shared" si="20"/>
        <v>250105</v>
      </c>
      <c r="H329" s="10">
        <f t="shared" si="21"/>
        <v>0.22143473737798525</v>
      </c>
      <c r="J329" s="4">
        <v>1110326</v>
      </c>
      <c r="K329" s="4">
        <f t="shared" si="22"/>
        <v>-19149</v>
      </c>
      <c r="L329" s="10">
        <f t="shared" si="23"/>
        <v>-0.016953894508510592</v>
      </c>
    </row>
    <row r="330" spans="1:12" ht="15">
      <c r="A330" t="s">
        <v>322</v>
      </c>
      <c r="B330">
        <v>3290</v>
      </c>
      <c r="C330" t="s">
        <v>257</v>
      </c>
      <c r="D330" s="4">
        <v>2755488</v>
      </c>
      <c r="F330" s="4">
        <v>4668983</v>
      </c>
      <c r="G330" s="4">
        <f t="shared" si="20"/>
        <v>1913495</v>
      </c>
      <c r="H330" s="10">
        <f t="shared" si="21"/>
        <v>0.6944305328130624</v>
      </c>
      <c r="J330" s="4">
        <v>2637528</v>
      </c>
      <c r="K330" s="4">
        <f t="shared" si="22"/>
        <v>-117960</v>
      </c>
      <c r="L330" s="10">
        <f t="shared" si="23"/>
        <v>-0.04280911402989229</v>
      </c>
    </row>
    <row r="331" spans="1:12" ht="15">
      <c r="A331" t="s">
        <v>322</v>
      </c>
      <c r="B331">
        <v>3530</v>
      </c>
      <c r="C331" t="s">
        <v>334</v>
      </c>
      <c r="D331" s="4">
        <v>122777268</v>
      </c>
      <c r="F331" s="4">
        <v>147120322</v>
      </c>
      <c r="G331" s="4">
        <f t="shared" si="20"/>
        <v>24343054</v>
      </c>
      <c r="H331" s="10">
        <f t="shared" si="21"/>
        <v>0.19827004132393622</v>
      </c>
      <c r="J331" s="4">
        <v>123986688</v>
      </c>
      <c r="K331" s="4">
        <f t="shared" si="22"/>
        <v>1209420</v>
      </c>
      <c r="L331" s="10">
        <f t="shared" si="23"/>
        <v>0.009850520537726837</v>
      </c>
    </row>
    <row r="332" spans="1:12" ht="15">
      <c r="A332" t="s">
        <v>322</v>
      </c>
      <c r="B332">
        <v>3620</v>
      </c>
      <c r="C332" t="s">
        <v>335</v>
      </c>
      <c r="D332" s="4">
        <v>11702484</v>
      </c>
      <c r="F332" s="4">
        <v>13891325</v>
      </c>
      <c r="G332" s="4">
        <f t="shared" si="20"/>
        <v>2188841</v>
      </c>
      <c r="H332" s="10">
        <f t="shared" si="21"/>
        <v>0.187040717167398</v>
      </c>
      <c r="J332" s="4">
        <v>11246774</v>
      </c>
      <c r="K332" s="4">
        <f t="shared" si="22"/>
        <v>-455710</v>
      </c>
      <c r="L332" s="10">
        <f t="shared" si="23"/>
        <v>-0.038941305110949065</v>
      </c>
    </row>
    <row r="333" spans="1:12" ht="15">
      <c r="A333" t="s">
        <v>322</v>
      </c>
      <c r="B333">
        <v>3845</v>
      </c>
      <c r="C333" t="s">
        <v>336</v>
      </c>
      <c r="D333" s="4">
        <v>44635937</v>
      </c>
      <c r="F333" s="4">
        <v>46570372</v>
      </c>
      <c r="G333" s="4">
        <f t="shared" si="20"/>
        <v>1934435</v>
      </c>
      <c r="H333" s="10">
        <f t="shared" si="21"/>
        <v>0.043338061884978574</v>
      </c>
      <c r="J333" s="4">
        <v>43314274</v>
      </c>
      <c r="K333" s="4">
        <f t="shared" si="22"/>
        <v>-1321663</v>
      </c>
      <c r="L333" s="10">
        <f t="shared" si="23"/>
        <v>-0.029609841056994046</v>
      </c>
    </row>
    <row r="334" spans="1:12" ht="15">
      <c r="A334" t="s">
        <v>322</v>
      </c>
      <c r="B334">
        <v>4090</v>
      </c>
      <c r="C334" t="s">
        <v>337</v>
      </c>
      <c r="D334" s="4">
        <v>159990923</v>
      </c>
      <c r="F334" s="4">
        <v>176792162</v>
      </c>
      <c r="G334" s="4">
        <f t="shared" si="20"/>
        <v>16801239</v>
      </c>
      <c r="H334" s="10">
        <f t="shared" si="21"/>
        <v>0.10501370130854237</v>
      </c>
      <c r="J334" s="4">
        <v>161127830</v>
      </c>
      <c r="K334" s="4">
        <f t="shared" si="22"/>
        <v>1136907</v>
      </c>
      <c r="L334" s="10">
        <f t="shared" si="23"/>
        <v>0.007106071886340715</v>
      </c>
    </row>
    <row r="335" spans="1:12" ht="15">
      <c r="A335" t="s">
        <v>322</v>
      </c>
      <c r="B335">
        <v>4130</v>
      </c>
      <c r="C335" t="s">
        <v>338</v>
      </c>
      <c r="D335" s="4">
        <v>15709704</v>
      </c>
      <c r="F335" s="4">
        <v>18675365</v>
      </c>
      <c r="G335" s="4">
        <f t="shared" si="20"/>
        <v>2965661</v>
      </c>
      <c r="H335" s="10">
        <f t="shared" si="21"/>
        <v>0.18877892288740772</v>
      </c>
      <c r="J335" s="4">
        <v>15159191</v>
      </c>
      <c r="K335" s="4">
        <f t="shared" si="22"/>
        <v>-550513</v>
      </c>
      <c r="L335" s="10">
        <f t="shared" si="23"/>
        <v>-0.035042862679016795</v>
      </c>
    </row>
    <row r="336" spans="1:12" ht="15">
      <c r="A336" t="s">
        <v>322</v>
      </c>
      <c r="B336">
        <v>4660</v>
      </c>
      <c r="C336" t="s">
        <v>339</v>
      </c>
      <c r="D336" s="4">
        <v>21099588</v>
      </c>
      <c r="F336" s="4">
        <v>25172194</v>
      </c>
      <c r="G336" s="4">
        <f t="shared" si="20"/>
        <v>4072606</v>
      </c>
      <c r="H336" s="10">
        <f t="shared" si="21"/>
        <v>0.1930182712572397</v>
      </c>
      <c r="J336" s="4">
        <v>20476829</v>
      </c>
      <c r="K336" s="4">
        <f t="shared" si="22"/>
        <v>-622759</v>
      </c>
      <c r="L336" s="10">
        <f t="shared" si="23"/>
        <v>-0.029515220865924063</v>
      </c>
    </row>
    <row r="337" spans="1:12" ht="15">
      <c r="A337" t="s">
        <v>322</v>
      </c>
      <c r="B337">
        <v>4830</v>
      </c>
      <c r="C337" t="s">
        <v>340</v>
      </c>
      <c r="D337" s="4">
        <v>6595806</v>
      </c>
      <c r="F337" s="4">
        <v>7323666</v>
      </c>
      <c r="G337" s="4">
        <f t="shared" si="20"/>
        <v>727860</v>
      </c>
      <c r="H337" s="10">
        <f t="shared" si="21"/>
        <v>0.11035194182485042</v>
      </c>
      <c r="J337" s="4">
        <v>6469914</v>
      </c>
      <c r="K337" s="4">
        <f t="shared" si="22"/>
        <v>-125892</v>
      </c>
      <c r="L337" s="10">
        <f t="shared" si="23"/>
        <v>-0.019086674168403372</v>
      </c>
    </row>
    <row r="338" spans="1:12" ht="15">
      <c r="A338" t="s">
        <v>322</v>
      </c>
      <c r="B338">
        <v>4860</v>
      </c>
      <c r="C338" t="s">
        <v>341</v>
      </c>
      <c r="D338" s="4">
        <v>23395241</v>
      </c>
      <c r="F338" s="4">
        <v>27864409</v>
      </c>
      <c r="G338" s="4">
        <f t="shared" si="20"/>
        <v>4469168</v>
      </c>
      <c r="H338" s="10">
        <f t="shared" si="21"/>
        <v>0.19102893618407268</v>
      </c>
      <c r="J338" s="4">
        <v>23220340</v>
      </c>
      <c r="K338" s="4">
        <f t="shared" si="22"/>
        <v>-174901</v>
      </c>
      <c r="L338" s="10">
        <f t="shared" si="23"/>
        <v>-0.007475922133052593</v>
      </c>
    </row>
    <row r="339" spans="1:12" ht="15">
      <c r="A339" t="s">
        <v>322</v>
      </c>
      <c r="B339">
        <v>4910</v>
      </c>
      <c r="C339" t="s">
        <v>342</v>
      </c>
      <c r="D339" s="4">
        <v>9132098</v>
      </c>
      <c r="F339" s="4">
        <v>9824500</v>
      </c>
      <c r="G339" s="4">
        <f t="shared" si="20"/>
        <v>692402</v>
      </c>
      <c r="H339" s="10">
        <f t="shared" si="21"/>
        <v>0.0758206931200256</v>
      </c>
      <c r="J339" s="4">
        <v>9063278</v>
      </c>
      <c r="K339" s="4">
        <f t="shared" si="22"/>
        <v>-68820</v>
      </c>
      <c r="L339" s="10">
        <f t="shared" si="23"/>
        <v>-0.007536055789151619</v>
      </c>
    </row>
    <row r="340" spans="1:12" ht="15">
      <c r="A340" t="s">
        <v>322</v>
      </c>
      <c r="B340">
        <v>4920</v>
      </c>
      <c r="C340" t="s">
        <v>343</v>
      </c>
      <c r="D340" s="4">
        <v>12905120</v>
      </c>
      <c r="F340" s="4">
        <v>15429840</v>
      </c>
      <c r="G340" s="4">
        <f t="shared" si="20"/>
        <v>2524720</v>
      </c>
      <c r="H340" s="10">
        <f t="shared" si="21"/>
        <v>0.19563708047658612</v>
      </c>
      <c r="J340" s="4">
        <v>12358200</v>
      </c>
      <c r="K340" s="4">
        <f t="shared" si="22"/>
        <v>-546920</v>
      </c>
      <c r="L340" s="10">
        <f t="shared" si="23"/>
        <v>-0.04238007860446091</v>
      </c>
    </row>
    <row r="341" spans="1:12" ht="15">
      <c r="A341" t="s">
        <v>322</v>
      </c>
      <c r="B341">
        <v>4970</v>
      </c>
      <c r="C341" t="s">
        <v>344</v>
      </c>
      <c r="D341" s="4">
        <v>6071713</v>
      </c>
      <c r="F341" s="4">
        <v>7250656</v>
      </c>
      <c r="G341" s="4">
        <f t="shared" si="20"/>
        <v>1178943</v>
      </c>
      <c r="H341" s="10">
        <f t="shared" si="21"/>
        <v>0.1941697507770872</v>
      </c>
      <c r="J341" s="4">
        <v>6035452</v>
      </c>
      <c r="K341" s="4">
        <f t="shared" si="22"/>
        <v>-36261</v>
      </c>
      <c r="L341" s="10">
        <f t="shared" si="23"/>
        <v>-0.005972120223732613</v>
      </c>
    </row>
    <row r="342" spans="1:12" ht="15">
      <c r="A342" t="s">
        <v>322</v>
      </c>
      <c r="B342">
        <v>5850</v>
      </c>
      <c r="C342" t="s">
        <v>345</v>
      </c>
      <c r="D342" s="4">
        <v>23621418</v>
      </c>
      <c r="F342" s="4">
        <v>28028266</v>
      </c>
      <c r="G342" s="4">
        <f t="shared" si="20"/>
        <v>4406848</v>
      </c>
      <c r="H342" s="10">
        <f t="shared" si="21"/>
        <v>0.18656153495950156</v>
      </c>
      <c r="J342" s="4">
        <v>23285384</v>
      </c>
      <c r="K342" s="4">
        <f t="shared" si="22"/>
        <v>-336034</v>
      </c>
      <c r="L342" s="10">
        <f t="shared" si="23"/>
        <v>-0.014225818280680702</v>
      </c>
    </row>
    <row r="343" spans="1:12" ht="15">
      <c r="A343" t="s">
        <v>346</v>
      </c>
      <c r="B343">
        <v>50</v>
      </c>
      <c r="C343" t="s">
        <v>347</v>
      </c>
      <c r="D343" s="4">
        <v>47745</v>
      </c>
      <c r="F343" s="4">
        <v>57363</v>
      </c>
      <c r="G343" s="4">
        <f t="shared" si="20"/>
        <v>9618</v>
      </c>
      <c r="H343" s="10">
        <f t="shared" si="21"/>
        <v>0.20144517750549795</v>
      </c>
      <c r="J343" s="4">
        <v>50896</v>
      </c>
      <c r="K343" s="4">
        <f t="shared" si="22"/>
        <v>3151</v>
      </c>
      <c r="L343" s="10">
        <f t="shared" si="23"/>
        <v>0.06599643941774014</v>
      </c>
    </row>
    <row r="344" spans="1:12" ht="15">
      <c r="A344" t="s">
        <v>346</v>
      </c>
      <c r="B344">
        <v>100</v>
      </c>
      <c r="C344" t="s">
        <v>348</v>
      </c>
      <c r="D344" s="4">
        <v>55407010</v>
      </c>
      <c r="F344" s="4">
        <v>57632816</v>
      </c>
      <c r="G344" s="4">
        <f t="shared" si="20"/>
        <v>2225806</v>
      </c>
      <c r="H344" s="10">
        <f t="shared" si="21"/>
        <v>0.040171920484429746</v>
      </c>
      <c r="J344" s="4">
        <v>57531094</v>
      </c>
      <c r="K344" s="4">
        <f t="shared" si="22"/>
        <v>2124084</v>
      </c>
      <c r="L344" s="10">
        <f t="shared" si="23"/>
        <v>0.03833601560524569</v>
      </c>
    </row>
    <row r="345" spans="1:12" ht="15">
      <c r="A345" t="s">
        <v>346</v>
      </c>
      <c r="B345">
        <v>130</v>
      </c>
      <c r="C345" t="s">
        <v>349</v>
      </c>
      <c r="D345" s="4">
        <v>154342</v>
      </c>
      <c r="F345" s="4">
        <v>264011</v>
      </c>
      <c r="G345" s="4">
        <f t="shared" si="20"/>
        <v>109669</v>
      </c>
      <c r="H345" s="10">
        <f t="shared" si="21"/>
        <v>0.7105583703722902</v>
      </c>
      <c r="J345" s="4">
        <v>149733</v>
      </c>
      <c r="K345" s="4">
        <f t="shared" si="22"/>
        <v>-4609</v>
      </c>
      <c r="L345" s="10">
        <f t="shared" si="23"/>
        <v>-0.02986225395550146</v>
      </c>
    </row>
    <row r="346" spans="1:12" ht="15">
      <c r="A346" t="s">
        <v>346</v>
      </c>
      <c r="B346">
        <v>180</v>
      </c>
      <c r="C346" t="s">
        <v>350</v>
      </c>
      <c r="D346" s="4">
        <v>175564</v>
      </c>
      <c r="F346" s="4">
        <v>234020</v>
      </c>
      <c r="G346" s="4">
        <f t="shared" si="20"/>
        <v>58456</v>
      </c>
      <c r="H346" s="10">
        <f t="shared" si="21"/>
        <v>0.33296119933471546</v>
      </c>
      <c r="J346" s="4">
        <v>152506</v>
      </c>
      <c r="K346" s="4">
        <f t="shared" si="22"/>
        <v>-23058</v>
      </c>
      <c r="L346" s="10">
        <f t="shared" si="23"/>
        <v>-0.13133672051217793</v>
      </c>
    </row>
    <row r="347" spans="1:12" ht="15">
      <c r="A347" t="s">
        <v>346</v>
      </c>
      <c r="B347">
        <v>270</v>
      </c>
      <c r="C347" t="s">
        <v>351</v>
      </c>
      <c r="D347" s="4">
        <v>980970</v>
      </c>
      <c r="F347" s="4">
        <v>1222932</v>
      </c>
      <c r="G347" s="4">
        <f t="shared" si="20"/>
        <v>241962</v>
      </c>
      <c r="H347" s="10">
        <f t="shared" si="21"/>
        <v>0.24665586103550563</v>
      </c>
      <c r="J347" s="4">
        <v>969669</v>
      </c>
      <c r="K347" s="4">
        <f t="shared" si="22"/>
        <v>-11301</v>
      </c>
      <c r="L347" s="10">
        <f t="shared" si="23"/>
        <v>-0.011520229976451857</v>
      </c>
    </row>
    <row r="348" spans="1:12" ht="15">
      <c r="A348" t="s">
        <v>346</v>
      </c>
      <c r="B348">
        <v>500</v>
      </c>
      <c r="C348" t="s">
        <v>352</v>
      </c>
      <c r="D348" s="4">
        <v>1062509</v>
      </c>
      <c r="F348" s="4">
        <v>1224183</v>
      </c>
      <c r="G348" s="4">
        <f t="shared" si="20"/>
        <v>161674</v>
      </c>
      <c r="H348" s="10">
        <f t="shared" si="21"/>
        <v>0.15216247580020492</v>
      </c>
      <c r="J348" s="4">
        <v>1054909</v>
      </c>
      <c r="K348" s="4">
        <f t="shared" si="22"/>
        <v>-7600</v>
      </c>
      <c r="L348" s="10">
        <f t="shared" si="23"/>
        <v>-0.0071528805873644075</v>
      </c>
    </row>
    <row r="349" spans="1:12" ht="15">
      <c r="A349" t="s">
        <v>346</v>
      </c>
      <c r="B349">
        <v>560</v>
      </c>
      <c r="C349" t="s">
        <v>353</v>
      </c>
      <c r="D349" s="4">
        <v>430068</v>
      </c>
      <c r="F349" s="4">
        <v>627889</v>
      </c>
      <c r="G349" s="4">
        <f t="shared" si="20"/>
        <v>197821</v>
      </c>
      <c r="H349" s="10">
        <f t="shared" si="21"/>
        <v>0.4599760968032962</v>
      </c>
      <c r="J349" s="4">
        <v>400761</v>
      </c>
      <c r="K349" s="4">
        <f t="shared" si="22"/>
        <v>-29307</v>
      </c>
      <c r="L349" s="10">
        <f t="shared" si="23"/>
        <v>-0.06814503752894896</v>
      </c>
    </row>
    <row r="350" spans="1:12" ht="15">
      <c r="A350" t="s">
        <v>346</v>
      </c>
      <c r="B350">
        <v>945</v>
      </c>
      <c r="C350" t="s">
        <v>354</v>
      </c>
      <c r="D350" s="4">
        <v>997628</v>
      </c>
      <c r="F350" s="4">
        <v>1469572</v>
      </c>
      <c r="G350" s="4">
        <f t="shared" si="20"/>
        <v>471944</v>
      </c>
      <c r="H350" s="10">
        <f t="shared" si="21"/>
        <v>0.4730661128196081</v>
      </c>
      <c r="J350" s="4">
        <v>968066</v>
      </c>
      <c r="K350" s="4">
        <f t="shared" si="22"/>
        <v>-29562</v>
      </c>
      <c r="L350" s="10">
        <f t="shared" si="23"/>
        <v>-0.029632287786629852</v>
      </c>
    </row>
    <row r="351" spans="1:12" ht="15">
      <c r="A351" t="s">
        <v>346</v>
      </c>
      <c r="B351">
        <v>1000</v>
      </c>
      <c r="C351" t="s">
        <v>355</v>
      </c>
      <c r="D351" s="4">
        <v>2133860</v>
      </c>
      <c r="F351" s="4">
        <v>2170698</v>
      </c>
      <c r="G351" s="4">
        <f t="shared" si="20"/>
        <v>36838</v>
      </c>
      <c r="H351" s="10">
        <f t="shared" si="21"/>
        <v>0.0172635505609553</v>
      </c>
      <c r="J351" s="4">
        <v>2034285</v>
      </c>
      <c r="K351" s="4">
        <f t="shared" si="22"/>
        <v>-99575</v>
      </c>
      <c r="L351" s="10">
        <f t="shared" si="23"/>
        <v>-0.04666426101056298</v>
      </c>
    </row>
    <row r="352" spans="1:12" ht="15">
      <c r="A352" t="s">
        <v>346</v>
      </c>
      <c r="B352">
        <v>1260</v>
      </c>
      <c r="C352" t="s">
        <v>356</v>
      </c>
      <c r="D352" s="4">
        <v>3824839</v>
      </c>
      <c r="F352" s="4">
        <v>4267512</v>
      </c>
      <c r="G352" s="4">
        <f t="shared" si="20"/>
        <v>442673</v>
      </c>
      <c r="H352" s="10">
        <f t="shared" si="21"/>
        <v>0.11573637478597143</v>
      </c>
      <c r="J352" s="4">
        <v>3803698</v>
      </c>
      <c r="K352" s="4">
        <f t="shared" si="22"/>
        <v>-21141</v>
      </c>
      <c r="L352" s="10">
        <f t="shared" si="23"/>
        <v>-0.005527291475536655</v>
      </c>
    </row>
    <row r="353" spans="1:12" ht="15">
      <c r="A353" t="s">
        <v>346</v>
      </c>
      <c r="B353">
        <v>1440</v>
      </c>
      <c r="C353" t="s">
        <v>357</v>
      </c>
      <c r="D353" s="4">
        <v>423524</v>
      </c>
      <c r="F353" s="4">
        <v>666057</v>
      </c>
      <c r="G353" s="4">
        <f t="shared" si="20"/>
        <v>242533</v>
      </c>
      <c r="H353" s="10">
        <f t="shared" si="21"/>
        <v>0.5726546783653346</v>
      </c>
      <c r="J353" s="4">
        <v>404093</v>
      </c>
      <c r="K353" s="4">
        <f t="shared" si="22"/>
        <v>-19431</v>
      </c>
      <c r="L353" s="10">
        <f t="shared" si="23"/>
        <v>-0.045879336235962964</v>
      </c>
    </row>
    <row r="354" spans="1:12" ht="15">
      <c r="A354" t="s">
        <v>346</v>
      </c>
      <c r="B354">
        <v>1490</v>
      </c>
      <c r="C354" t="s">
        <v>358</v>
      </c>
      <c r="D354" s="4">
        <v>780516</v>
      </c>
      <c r="F354" s="4">
        <v>818275</v>
      </c>
      <c r="G354" s="4">
        <f t="shared" si="20"/>
        <v>37759</v>
      </c>
      <c r="H354" s="10">
        <f t="shared" si="21"/>
        <v>0.04837697113191797</v>
      </c>
      <c r="J354" s="4">
        <v>761270</v>
      </c>
      <c r="K354" s="4">
        <f t="shared" si="22"/>
        <v>-19246</v>
      </c>
      <c r="L354" s="10">
        <f t="shared" si="23"/>
        <v>-0.024658046728061933</v>
      </c>
    </row>
    <row r="355" spans="1:12" ht="15">
      <c r="A355" t="s">
        <v>346</v>
      </c>
      <c r="B355">
        <v>1640</v>
      </c>
      <c r="C355" t="s">
        <v>359</v>
      </c>
      <c r="D355" s="4">
        <v>9643250</v>
      </c>
      <c r="F355" s="4">
        <v>11533596</v>
      </c>
      <c r="G355" s="4">
        <f t="shared" si="20"/>
        <v>1890346</v>
      </c>
      <c r="H355" s="10">
        <f t="shared" si="21"/>
        <v>0.19602789515982688</v>
      </c>
      <c r="J355" s="4">
        <v>9176187</v>
      </c>
      <c r="K355" s="4">
        <f t="shared" si="22"/>
        <v>-467063</v>
      </c>
      <c r="L355" s="10">
        <f t="shared" si="23"/>
        <v>-0.048434189718196685</v>
      </c>
    </row>
    <row r="356" spans="1:12" ht="15">
      <c r="A356" t="s">
        <v>346</v>
      </c>
      <c r="B356">
        <v>1650</v>
      </c>
      <c r="C356" t="s">
        <v>360</v>
      </c>
      <c r="D356" s="4">
        <v>51453953</v>
      </c>
      <c r="F356" s="4">
        <v>50678692</v>
      </c>
      <c r="G356" s="4">
        <f t="shared" si="20"/>
        <v>-775261</v>
      </c>
      <c r="H356" s="10">
        <f t="shared" si="21"/>
        <v>-0.015067083378414114</v>
      </c>
      <c r="J356" s="4">
        <v>48591221</v>
      </c>
      <c r="K356" s="4">
        <f t="shared" si="22"/>
        <v>-2862732</v>
      </c>
      <c r="L356" s="10">
        <f t="shared" si="23"/>
        <v>-0.05563677488491503</v>
      </c>
    </row>
    <row r="357" spans="1:12" ht="15">
      <c r="A357" t="s">
        <v>346</v>
      </c>
      <c r="B357">
        <v>1660</v>
      </c>
      <c r="C357" t="s">
        <v>361</v>
      </c>
      <c r="D357" s="4">
        <v>4201528</v>
      </c>
      <c r="F357" s="4">
        <v>5584205</v>
      </c>
      <c r="G357" s="4">
        <f t="shared" si="20"/>
        <v>1382677</v>
      </c>
      <c r="H357" s="10">
        <f t="shared" si="21"/>
        <v>0.32908908378094837</v>
      </c>
      <c r="J357" s="4">
        <v>4123289</v>
      </c>
      <c r="K357" s="4">
        <f t="shared" si="22"/>
        <v>-78239</v>
      </c>
      <c r="L357" s="10">
        <f t="shared" si="23"/>
        <v>-0.01862155863295445</v>
      </c>
    </row>
    <row r="358" spans="1:12" ht="15">
      <c r="A358" t="s">
        <v>346</v>
      </c>
      <c r="B358">
        <v>2105</v>
      </c>
      <c r="C358" t="s">
        <v>362</v>
      </c>
      <c r="D358" s="4">
        <v>12666951</v>
      </c>
      <c r="F358" s="4">
        <v>13674305</v>
      </c>
      <c r="G358" s="4">
        <f t="shared" si="20"/>
        <v>1007354</v>
      </c>
      <c r="H358" s="10">
        <f t="shared" si="21"/>
        <v>0.07952616221535869</v>
      </c>
      <c r="J358" s="4">
        <v>12606511</v>
      </c>
      <c r="K358" s="4">
        <f t="shared" si="22"/>
        <v>-60440</v>
      </c>
      <c r="L358" s="10">
        <f t="shared" si="23"/>
        <v>-0.004771471840382069</v>
      </c>
    </row>
    <row r="359" spans="1:12" ht="15">
      <c r="A359" t="s">
        <v>346</v>
      </c>
      <c r="B359">
        <v>2120</v>
      </c>
      <c r="C359" t="s">
        <v>363</v>
      </c>
      <c r="D359" s="4">
        <v>797840</v>
      </c>
      <c r="F359" s="4">
        <v>959006</v>
      </c>
      <c r="G359" s="4">
        <f t="shared" si="20"/>
        <v>161166</v>
      </c>
      <c r="H359" s="10">
        <f t="shared" si="21"/>
        <v>0.20200290785119823</v>
      </c>
      <c r="J359" s="4">
        <v>884661</v>
      </c>
      <c r="K359" s="4">
        <f t="shared" si="22"/>
        <v>86821</v>
      </c>
      <c r="L359" s="10">
        <f t="shared" si="23"/>
        <v>0.10882006417326773</v>
      </c>
    </row>
    <row r="360" spans="1:12" ht="15">
      <c r="A360" t="s">
        <v>346</v>
      </c>
      <c r="B360">
        <v>2160</v>
      </c>
      <c r="C360" t="s">
        <v>364</v>
      </c>
      <c r="D360" s="4">
        <v>638065</v>
      </c>
      <c r="F360" s="4">
        <v>700064</v>
      </c>
      <c r="G360" s="4">
        <f t="shared" si="20"/>
        <v>61999</v>
      </c>
      <c r="H360" s="10">
        <f t="shared" si="21"/>
        <v>0.09716721650615523</v>
      </c>
      <c r="J360" s="4">
        <v>608087</v>
      </c>
      <c r="K360" s="4">
        <f t="shared" si="22"/>
        <v>-29978</v>
      </c>
      <c r="L360" s="10">
        <f t="shared" si="23"/>
        <v>-0.04698267417896296</v>
      </c>
    </row>
    <row r="361" spans="1:12" ht="15">
      <c r="A361" t="s">
        <v>346</v>
      </c>
      <c r="B361">
        <v>2230</v>
      </c>
      <c r="C361" t="s">
        <v>365</v>
      </c>
      <c r="D361" s="4">
        <v>1835746</v>
      </c>
      <c r="F361" s="4">
        <v>2936766</v>
      </c>
      <c r="G361" s="4">
        <f t="shared" si="20"/>
        <v>1101020</v>
      </c>
      <c r="H361" s="10">
        <f t="shared" si="21"/>
        <v>0.5997670701720172</v>
      </c>
      <c r="J361" s="4">
        <v>1777056</v>
      </c>
      <c r="K361" s="4">
        <f t="shared" si="22"/>
        <v>-58690</v>
      </c>
      <c r="L361" s="10">
        <f t="shared" si="23"/>
        <v>-0.0319706538922051</v>
      </c>
    </row>
    <row r="362" spans="1:12" ht="15">
      <c r="A362" t="s">
        <v>346</v>
      </c>
      <c r="B362">
        <v>2290</v>
      </c>
      <c r="C362" t="s">
        <v>366</v>
      </c>
      <c r="D362" s="4">
        <v>33100120</v>
      </c>
      <c r="F362" s="4">
        <v>34688036</v>
      </c>
      <c r="G362" s="4">
        <f t="shared" si="20"/>
        <v>1587916</v>
      </c>
      <c r="H362" s="10">
        <f t="shared" si="21"/>
        <v>0.047973119130686026</v>
      </c>
      <c r="J362" s="4">
        <v>32531613</v>
      </c>
      <c r="K362" s="4">
        <f t="shared" si="22"/>
        <v>-568507</v>
      </c>
      <c r="L362" s="10">
        <f t="shared" si="23"/>
        <v>-0.017175375799241777</v>
      </c>
    </row>
    <row r="363" spans="1:12" ht="15">
      <c r="A363" t="s">
        <v>346</v>
      </c>
      <c r="B363">
        <v>2320</v>
      </c>
      <c r="C363" t="s">
        <v>367</v>
      </c>
      <c r="D363" s="4">
        <v>61636</v>
      </c>
      <c r="F363" s="4">
        <v>66700</v>
      </c>
      <c r="G363" s="4">
        <f t="shared" si="20"/>
        <v>5064</v>
      </c>
      <c r="H363" s="10">
        <f t="shared" si="21"/>
        <v>0.08215977675384512</v>
      </c>
      <c r="J363" s="4">
        <v>52902</v>
      </c>
      <c r="K363" s="4">
        <f t="shared" si="22"/>
        <v>-8734</v>
      </c>
      <c r="L363" s="10">
        <f t="shared" si="23"/>
        <v>-0.14170290090207027</v>
      </c>
    </row>
    <row r="364" spans="1:12" ht="15">
      <c r="A364" t="s">
        <v>346</v>
      </c>
      <c r="B364">
        <v>2400</v>
      </c>
      <c r="C364" t="s">
        <v>368</v>
      </c>
      <c r="D364" s="4">
        <v>27324773</v>
      </c>
      <c r="F364" s="4">
        <v>27808436</v>
      </c>
      <c r="G364" s="4">
        <f t="shared" si="20"/>
        <v>483663</v>
      </c>
      <c r="H364" s="10">
        <f t="shared" si="21"/>
        <v>0.017700531309079892</v>
      </c>
      <c r="J364" s="4">
        <v>27914773</v>
      </c>
      <c r="K364" s="4">
        <f t="shared" si="22"/>
        <v>590000</v>
      </c>
      <c r="L364" s="10">
        <f t="shared" si="23"/>
        <v>0.021592128139545697</v>
      </c>
    </row>
    <row r="365" spans="1:12" ht="15">
      <c r="A365" t="s">
        <v>346</v>
      </c>
      <c r="B365">
        <v>2430</v>
      </c>
      <c r="C365" t="s">
        <v>369</v>
      </c>
      <c r="D365" s="4">
        <v>5445573</v>
      </c>
      <c r="F365" s="4">
        <v>5945071</v>
      </c>
      <c r="G365" s="4">
        <f t="shared" si="20"/>
        <v>499498</v>
      </c>
      <c r="H365" s="10">
        <f t="shared" si="21"/>
        <v>0.09172551722288902</v>
      </c>
      <c r="J365" s="4">
        <v>5354939</v>
      </c>
      <c r="K365" s="4">
        <f t="shared" si="22"/>
        <v>-90634</v>
      </c>
      <c r="L365" s="10">
        <f t="shared" si="23"/>
        <v>-0.016643611241645262</v>
      </c>
    </row>
    <row r="366" spans="1:12" ht="15">
      <c r="A366" t="s">
        <v>346</v>
      </c>
      <c r="B366">
        <v>2720</v>
      </c>
      <c r="C366" t="s">
        <v>370</v>
      </c>
      <c r="D366" s="4">
        <v>311564</v>
      </c>
      <c r="F366" s="4">
        <v>522301</v>
      </c>
      <c r="G366" s="4">
        <f t="shared" si="20"/>
        <v>210737</v>
      </c>
      <c r="H366" s="10">
        <f t="shared" si="21"/>
        <v>0.6763843062741524</v>
      </c>
      <c r="J366" s="4">
        <v>305150</v>
      </c>
      <c r="K366" s="4">
        <f t="shared" si="22"/>
        <v>-6414</v>
      </c>
      <c r="L366" s="10">
        <f t="shared" si="23"/>
        <v>-0.020586460566689335</v>
      </c>
    </row>
    <row r="367" spans="1:12" ht="15">
      <c r="A367" t="s">
        <v>346</v>
      </c>
      <c r="B367">
        <v>2770</v>
      </c>
      <c r="C367" t="s">
        <v>371</v>
      </c>
      <c r="D367" s="4">
        <v>42188021</v>
      </c>
      <c r="F367" s="4">
        <v>48945201</v>
      </c>
      <c r="G367" s="4">
        <f t="shared" si="20"/>
        <v>6757180</v>
      </c>
      <c r="H367" s="10">
        <f t="shared" si="21"/>
        <v>0.16016821457446406</v>
      </c>
      <c r="J367" s="4">
        <v>42906124</v>
      </c>
      <c r="K367" s="4">
        <f t="shared" si="22"/>
        <v>718103</v>
      </c>
      <c r="L367" s="10">
        <f t="shared" si="23"/>
        <v>0.01702149053163704</v>
      </c>
    </row>
    <row r="368" spans="1:12" ht="15">
      <c r="A368" t="s">
        <v>346</v>
      </c>
      <c r="B368">
        <v>2920</v>
      </c>
      <c r="C368" t="s">
        <v>372</v>
      </c>
      <c r="D368" s="4">
        <v>19787590</v>
      </c>
      <c r="F368" s="4">
        <v>21433559</v>
      </c>
      <c r="G368" s="4">
        <f t="shared" si="20"/>
        <v>1645969</v>
      </c>
      <c r="H368" s="10">
        <f t="shared" si="21"/>
        <v>0.08318188319042386</v>
      </c>
      <c r="J368" s="4">
        <v>19730721</v>
      </c>
      <c r="K368" s="4">
        <f t="shared" si="22"/>
        <v>-56869</v>
      </c>
      <c r="L368" s="10">
        <f t="shared" si="23"/>
        <v>-0.002873973030571131</v>
      </c>
    </row>
    <row r="369" spans="1:12" ht="15">
      <c r="A369" t="s">
        <v>346</v>
      </c>
      <c r="B369">
        <v>2930</v>
      </c>
      <c r="C369" t="s">
        <v>373</v>
      </c>
      <c r="D369" s="4">
        <v>586048</v>
      </c>
      <c r="F369" s="4">
        <v>1012055</v>
      </c>
      <c r="G369" s="4">
        <f t="shared" si="20"/>
        <v>426007</v>
      </c>
      <c r="H369" s="10">
        <f t="shared" si="21"/>
        <v>0.7269148602162281</v>
      </c>
      <c r="J369" s="4">
        <v>566928</v>
      </c>
      <c r="K369" s="4">
        <f t="shared" si="22"/>
        <v>-19120</v>
      </c>
      <c r="L369" s="10">
        <f t="shared" si="23"/>
        <v>-0.032625313967456604</v>
      </c>
    </row>
    <row r="370" spans="1:12" ht="15">
      <c r="A370" t="s">
        <v>346</v>
      </c>
      <c r="B370">
        <v>3030</v>
      </c>
      <c r="C370" t="s">
        <v>374</v>
      </c>
      <c r="D370" s="4">
        <v>11603887</v>
      </c>
      <c r="F370" s="4">
        <v>12499986</v>
      </c>
      <c r="G370" s="4">
        <f t="shared" si="20"/>
        <v>896099</v>
      </c>
      <c r="H370" s="10">
        <f t="shared" si="21"/>
        <v>0.07722403708343584</v>
      </c>
      <c r="J370" s="4">
        <v>11116108</v>
      </c>
      <c r="K370" s="4">
        <f t="shared" si="22"/>
        <v>-487779</v>
      </c>
      <c r="L370" s="10">
        <f t="shared" si="23"/>
        <v>-0.04203582816688922</v>
      </c>
    </row>
    <row r="371" spans="1:12" ht="15">
      <c r="A371" t="s">
        <v>346</v>
      </c>
      <c r="B371">
        <v>3040</v>
      </c>
      <c r="C371" t="s">
        <v>375</v>
      </c>
      <c r="D371" s="4">
        <v>12180468</v>
      </c>
      <c r="F371" s="4">
        <v>14525650</v>
      </c>
      <c r="G371" s="4">
        <f t="shared" si="20"/>
        <v>2345182</v>
      </c>
      <c r="H371" s="10">
        <f t="shared" si="21"/>
        <v>0.19253628021517732</v>
      </c>
      <c r="J371" s="4">
        <v>12104708</v>
      </c>
      <c r="K371" s="4">
        <f t="shared" si="22"/>
        <v>-75760</v>
      </c>
      <c r="L371" s="10">
        <f t="shared" si="23"/>
        <v>-0.006219793853569522</v>
      </c>
    </row>
    <row r="372" spans="1:12" ht="15">
      <c r="A372" t="s">
        <v>346</v>
      </c>
      <c r="B372">
        <v>3160</v>
      </c>
      <c r="C372" t="s">
        <v>376</v>
      </c>
      <c r="D372" s="4">
        <v>17704632</v>
      </c>
      <c r="F372" s="4">
        <v>20962445</v>
      </c>
      <c r="G372" s="4">
        <f t="shared" si="20"/>
        <v>3257813</v>
      </c>
      <c r="H372" s="10">
        <f t="shared" si="21"/>
        <v>0.18400907739850236</v>
      </c>
      <c r="J372" s="4">
        <v>17499041</v>
      </c>
      <c r="K372" s="4">
        <f t="shared" si="22"/>
        <v>-205591</v>
      </c>
      <c r="L372" s="10">
        <f t="shared" si="23"/>
        <v>-0.011612271861962453</v>
      </c>
    </row>
    <row r="373" spans="1:12" ht="15">
      <c r="A373" t="s">
        <v>346</v>
      </c>
      <c r="B373">
        <v>3200</v>
      </c>
      <c r="C373" t="s">
        <v>377</v>
      </c>
      <c r="D373" s="4">
        <v>4783049</v>
      </c>
      <c r="F373" s="4">
        <v>5402308</v>
      </c>
      <c r="G373" s="4">
        <f t="shared" si="20"/>
        <v>619259</v>
      </c>
      <c r="H373" s="10">
        <f t="shared" si="21"/>
        <v>0.12946950783903732</v>
      </c>
      <c r="J373" s="4">
        <v>4638795</v>
      </c>
      <c r="K373" s="4">
        <f t="shared" si="22"/>
        <v>-144254</v>
      </c>
      <c r="L373" s="10">
        <f t="shared" si="23"/>
        <v>-0.03015942341380995</v>
      </c>
    </row>
    <row r="374" spans="1:12" ht="15">
      <c r="A374" t="s">
        <v>346</v>
      </c>
      <c r="B374">
        <v>3250</v>
      </c>
      <c r="C374" t="s">
        <v>378</v>
      </c>
      <c r="D374" s="4">
        <v>152604</v>
      </c>
      <c r="F374" s="4">
        <v>252442</v>
      </c>
      <c r="G374" s="4">
        <f t="shared" si="20"/>
        <v>99838</v>
      </c>
      <c r="H374" s="10">
        <f t="shared" si="21"/>
        <v>0.6542292469397919</v>
      </c>
      <c r="J374" s="4">
        <v>143630</v>
      </c>
      <c r="K374" s="4">
        <f t="shared" si="22"/>
        <v>-8974</v>
      </c>
      <c r="L374" s="10">
        <f t="shared" si="23"/>
        <v>-0.05880579801315822</v>
      </c>
    </row>
    <row r="375" spans="1:12" ht="15">
      <c r="A375" t="s">
        <v>346</v>
      </c>
      <c r="B375">
        <v>3260</v>
      </c>
      <c r="C375" t="s">
        <v>379</v>
      </c>
      <c r="D375" s="4">
        <v>8098445</v>
      </c>
      <c r="F375" s="4">
        <v>9020840</v>
      </c>
      <c r="G375" s="4">
        <f t="shared" si="20"/>
        <v>922395</v>
      </c>
      <c r="H375" s="10">
        <f t="shared" si="21"/>
        <v>0.11389779148960089</v>
      </c>
      <c r="J375" s="4">
        <v>8051052</v>
      </c>
      <c r="K375" s="4">
        <f t="shared" si="22"/>
        <v>-47393</v>
      </c>
      <c r="L375" s="10">
        <f t="shared" si="23"/>
        <v>-0.005852111115158487</v>
      </c>
    </row>
    <row r="376" spans="1:12" ht="15">
      <c r="A376" t="s">
        <v>346</v>
      </c>
      <c r="B376">
        <v>3270</v>
      </c>
      <c r="C376" t="s">
        <v>380</v>
      </c>
      <c r="D376" s="4">
        <v>3356326</v>
      </c>
      <c r="F376" s="4">
        <v>4361753</v>
      </c>
      <c r="G376" s="4">
        <f t="shared" si="20"/>
        <v>1005427</v>
      </c>
      <c r="H376" s="10">
        <f t="shared" si="21"/>
        <v>0.2995617827350501</v>
      </c>
      <c r="J376" s="4">
        <v>3886660</v>
      </c>
      <c r="K376" s="4">
        <f t="shared" si="22"/>
        <v>530334</v>
      </c>
      <c r="L376" s="10">
        <f t="shared" si="23"/>
        <v>0.15801027671328716</v>
      </c>
    </row>
    <row r="377" spans="1:12" ht="15">
      <c r="A377" t="s">
        <v>346</v>
      </c>
      <c r="B377">
        <v>3500</v>
      </c>
      <c r="C377" t="s">
        <v>381</v>
      </c>
      <c r="D377" s="4">
        <v>2039028</v>
      </c>
      <c r="F377" s="4">
        <v>2432314</v>
      </c>
      <c r="G377" s="4">
        <f t="shared" si="20"/>
        <v>393286</v>
      </c>
      <c r="H377" s="10">
        <f t="shared" si="21"/>
        <v>0.1928791561469485</v>
      </c>
      <c r="J377" s="4">
        <v>1962228</v>
      </c>
      <c r="K377" s="4">
        <f t="shared" si="22"/>
        <v>-76800</v>
      </c>
      <c r="L377" s="10">
        <f t="shared" si="23"/>
        <v>-0.03766500509066084</v>
      </c>
    </row>
    <row r="378" spans="1:12" ht="15">
      <c r="A378" t="s">
        <v>346</v>
      </c>
      <c r="B378">
        <v>3510</v>
      </c>
      <c r="C378" t="s">
        <v>382</v>
      </c>
      <c r="D378" s="4">
        <v>32710089</v>
      </c>
      <c r="F378" s="4">
        <v>32632790</v>
      </c>
      <c r="G378" s="4">
        <f t="shared" si="20"/>
        <v>-77299</v>
      </c>
      <c r="H378" s="10">
        <f t="shared" si="21"/>
        <v>-0.002363154682948121</v>
      </c>
      <c r="J378" s="4">
        <v>32632790</v>
      </c>
      <c r="K378" s="4">
        <f t="shared" si="22"/>
        <v>-77299</v>
      </c>
      <c r="L378" s="10">
        <f t="shared" si="23"/>
        <v>-0.002363154682948121</v>
      </c>
    </row>
    <row r="379" spans="1:12" ht="15">
      <c r="A379" t="s">
        <v>346</v>
      </c>
      <c r="B379">
        <v>3810</v>
      </c>
      <c r="C379" t="s">
        <v>383</v>
      </c>
      <c r="D379" s="4">
        <v>7692974</v>
      </c>
      <c r="F379" s="4">
        <v>9848816</v>
      </c>
      <c r="G379" s="4">
        <f t="shared" si="20"/>
        <v>2155842</v>
      </c>
      <c r="H379" s="10">
        <f t="shared" si="21"/>
        <v>0.2802351860281862</v>
      </c>
      <c r="J379" s="4">
        <v>8279940</v>
      </c>
      <c r="K379" s="4">
        <f t="shared" si="22"/>
        <v>586966</v>
      </c>
      <c r="L379" s="10">
        <f t="shared" si="23"/>
        <v>0.07629897098313343</v>
      </c>
    </row>
    <row r="380" spans="1:12" ht="15">
      <c r="A380" t="s">
        <v>346</v>
      </c>
      <c r="B380">
        <v>3830</v>
      </c>
      <c r="C380" t="s">
        <v>384</v>
      </c>
      <c r="D380" s="4">
        <v>439595</v>
      </c>
      <c r="F380" s="4">
        <v>662503</v>
      </c>
      <c r="G380" s="4">
        <f t="shared" si="20"/>
        <v>222908</v>
      </c>
      <c r="H380" s="10">
        <f t="shared" si="21"/>
        <v>0.5070758311627748</v>
      </c>
      <c r="J380" s="4">
        <v>441161</v>
      </c>
      <c r="K380" s="4">
        <f t="shared" si="22"/>
        <v>1566</v>
      </c>
      <c r="L380" s="10">
        <f t="shared" si="23"/>
        <v>0.0035623699086659855</v>
      </c>
    </row>
    <row r="381" spans="1:12" ht="15">
      <c r="A381" t="s">
        <v>346</v>
      </c>
      <c r="B381">
        <v>4360</v>
      </c>
      <c r="C381" t="s">
        <v>385</v>
      </c>
      <c r="D381" s="4">
        <v>2996370</v>
      </c>
      <c r="F381" s="4">
        <v>3563460</v>
      </c>
      <c r="G381" s="4">
        <f t="shared" si="20"/>
        <v>567090</v>
      </c>
      <c r="H381" s="10">
        <f t="shared" si="21"/>
        <v>0.18925900339410684</v>
      </c>
      <c r="J381" s="4">
        <v>2256420</v>
      </c>
      <c r="K381" s="4">
        <f t="shared" si="22"/>
        <v>-739950</v>
      </c>
      <c r="L381" s="10">
        <f t="shared" si="23"/>
        <v>-0.24694880805774988</v>
      </c>
    </row>
    <row r="382" spans="1:12" ht="15">
      <c r="A382" t="s">
        <v>346</v>
      </c>
      <c r="B382">
        <v>4365</v>
      </c>
      <c r="C382" t="s">
        <v>386</v>
      </c>
      <c r="D382" s="4">
        <v>1013506</v>
      </c>
      <c r="F382" s="4">
        <v>1547531</v>
      </c>
      <c r="G382" s="4">
        <f t="shared" si="20"/>
        <v>534025</v>
      </c>
      <c r="H382" s="10">
        <f t="shared" si="21"/>
        <v>0.5269085728155531</v>
      </c>
      <c r="J382" s="4">
        <v>964056</v>
      </c>
      <c r="K382" s="4">
        <f t="shared" si="22"/>
        <v>-49450</v>
      </c>
      <c r="L382" s="10">
        <f t="shared" si="23"/>
        <v>-0.04879102837082361</v>
      </c>
    </row>
    <row r="383" spans="1:12" ht="15">
      <c r="A383" t="s">
        <v>346</v>
      </c>
      <c r="B383">
        <v>4520</v>
      </c>
      <c r="C383" t="s">
        <v>387</v>
      </c>
      <c r="D383" s="4">
        <v>980268</v>
      </c>
      <c r="F383" s="4">
        <v>938686</v>
      </c>
      <c r="G383" s="4">
        <f t="shared" si="20"/>
        <v>-41582</v>
      </c>
      <c r="H383" s="10">
        <f t="shared" si="21"/>
        <v>-0.04241901194367259</v>
      </c>
      <c r="J383" s="4">
        <v>994780</v>
      </c>
      <c r="K383" s="4">
        <f t="shared" si="22"/>
        <v>14512</v>
      </c>
      <c r="L383" s="10">
        <f t="shared" si="23"/>
        <v>0.01480411479309729</v>
      </c>
    </row>
    <row r="384" spans="1:12" ht="15">
      <c r="A384" t="s">
        <v>346</v>
      </c>
      <c r="B384">
        <v>4570</v>
      </c>
      <c r="C384" t="s">
        <v>388</v>
      </c>
      <c r="D384" s="4">
        <v>380733</v>
      </c>
      <c r="F384" s="4">
        <v>666277</v>
      </c>
      <c r="G384" s="4">
        <f t="shared" si="20"/>
        <v>285544</v>
      </c>
      <c r="H384" s="10">
        <f t="shared" si="21"/>
        <v>0.7499848975528782</v>
      </c>
      <c r="J384" s="4">
        <v>361693</v>
      </c>
      <c r="K384" s="4">
        <f t="shared" si="22"/>
        <v>-19040</v>
      </c>
      <c r="L384" s="10">
        <f t="shared" si="23"/>
        <v>-0.050008798817018696</v>
      </c>
    </row>
    <row r="385" spans="1:12" ht="15">
      <c r="A385" t="s">
        <v>346</v>
      </c>
      <c r="B385">
        <v>4580</v>
      </c>
      <c r="C385" t="s">
        <v>389</v>
      </c>
      <c r="D385" s="4">
        <v>437846</v>
      </c>
      <c r="F385" s="4">
        <v>730419</v>
      </c>
      <c r="G385" s="4">
        <f t="shared" si="20"/>
        <v>292573</v>
      </c>
      <c r="H385" s="10">
        <f t="shared" si="21"/>
        <v>0.6682098271995176</v>
      </c>
      <c r="J385" s="4">
        <v>420006</v>
      </c>
      <c r="K385" s="4">
        <f t="shared" si="22"/>
        <v>-17840</v>
      </c>
      <c r="L385" s="10">
        <f t="shared" si="23"/>
        <v>-0.04074491944656344</v>
      </c>
    </row>
    <row r="386" spans="1:12" ht="15">
      <c r="A386" t="s">
        <v>346</v>
      </c>
      <c r="B386">
        <v>4690</v>
      </c>
      <c r="C386" t="s">
        <v>390</v>
      </c>
      <c r="D386" s="4">
        <v>104828</v>
      </c>
      <c r="F386" s="4">
        <v>185315</v>
      </c>
      <c r="G386" s="4">
        <f t="shared" si="20"/>
        <v>80487</v>
      </c>
      <c r="H386" s="10">
        <f t="shared" si="21"/>
        <v>0.7678005876292593</v>
      </c>
      <c r="J386" s="4">
        <v>105427</v>
      </c>
      <c r="K386" s="4">
        <f t="shared" si="22"/>
        <v>599</v>
      </c>
      <c r="L386" s="10">
        <f t="shared" si="23"/>
        <v>0.00571412218109657</v>
      </c>
    </row>
    <row r="387" spans="1:12" ht="15">
      <c r="A387" t="s">
        <v>346</v>
      </c>
      <c r="B387">
        <v>4760</v>
      </c>
      <c r="C387" t="s">
        <v>391</v>
      </c>
      <c r="D387" s="4">
        <v>439299</v>
      </c>
      <c r="F387" s="4">
        <v>781027</v>
      </c>
      <c r="G387" s="4">
        <f t="shared" si="20"/>
        <v>341728</v>
      </c>
      <c r="H387" s="10">
        <f t="shared" si="21"/>
        <v>0.7778938718276163</v>
      </c>
      <c r="J387" s="4">
        <v>428316</v>
      </c>
      <c r="K387" s="4">
        <f t="shared" si="22"/>
        <v>-10983</v>
      </c>
      <c r="L387" s="10">
        <f t="shared" si="23"/>
        <v>-0.025001195085807115</v>
      </c>
    </row>
    <row r="388" spans="1:12" ht="15">
      <c r="A388" t="s">
        <v>346</v>
      </c>
      <c r="B388">
        <v>4770</v>
      </c>
      <c r="C388" t="s">
        <v>392</v>
      </c>
      <c r="D388" s="4">
        <v>235397</v>
      </c>
      <c r="F388" s="4">
        <v>385550</v>
      </c>
      <c r="G388" s="4">
        <f t="shared" si="20"/>
        <v>150153</v>
      </c>
      <c r="H388" s="10">
        <f t="shared" si="21"/>
        <v>0.6378713407562544</v>
      </c>
      <c r="J388" s="4">
        <v>224203</v>
      </c>
      <c r="K388" s="4">
        <f t="shared" si="22"/>
        <v>-11194</v>
      </c>
      <c r="L388" s="10">
        <f t="shared" si="23"/>
        <v>-0.04755370714155238</v>
      </c>
    </row>
    <row r="389" spans="1:12" ht="15">
      <c r="A389" t="s">
        <v>346</v>
      </c>
      <c r="B389">
        <v>4840</v>
      </c>
      <c r="C389" t="s">
        <v>393</v>
      </c>
      <c r="D389" s="4">
        <v>589796</v>
      </c>
      <c r="F389" s="4">
        <v>661243</v>
      </c>
      <c r="G389" s="4">
        <f t="shared" si="20"/>
        <v>71447</v>
      </c>
      <c r="H389" s="10">
        <f t="shared" si="21"/>
        <v>0.121138495344153</v>
      </c>
      <c r="J389" s="4">
        <v>586017</v>
      </c>
      <c r="K389" s="4">
        <f t="shared" si="22"/>
        <v>-3779</v>
      </c>
      <c r="L389" s="10">
        <f t="shared" si="23"/>
        <v>-0.006407300151238693</v>
      </c>
    </row>
    <row r="390" spans="1:12" ht="15">
      <c r="A390" t="s">
        <v>346</v>
      </c>
      <c r="B390">
        <v>4980</v>
      </c>
      <c r="C390" t="s">
        <v>394</v>
      </c>
      <c r="D390" s="4">
        <v>190254</v>
      </c>
      <c r="F390" s="4">
        <v>350211</v>
      </c>
      <c r="G390" s="4">
        <f aca="true" t="shared" si="24" ref="G390:G453">(F390-D390)</f>
        <v>159957</v>
      </c>
      <c r="H390" s="10">
        <f aca="true" t="shared" si="25" ref="H390:H453">(F390/D390)-1</f>
        <v>0.8407549906966476</v>
      </c>
      <c r="J390" s="4">
        <v>190137</v>
      </c>
      <c r="K390" s="4">
        <f aca="true" t="shared" si="26" ref="K390:K453">J390-D390</f>
        <v>-117</v>
      </c>
      <c r="L390" s="10">
        <f aca="true" t="shared" si="27" ref="L390:L453">(J390/D390)-1</f>
        <v>-0.0006149673594247895</v>
      </c>
    </row>
    <row r="391" spans="1:12" ht="15">
      <c r="A391" t="s">
        <v>346</v>
      </c>
      <c r="B391">
        <v>4990</v>
      </c>
      <c r="C391" t="s">
        <v>395</v>
      </c>
      <c r="D391" s="4">
        <v>321679</v>
      </c>
      <c r="F391" s="4">
        <v>480925</v>
      </c>
      <c r="G391" s="4">
        <f t="shared" si="24"/>
        <v>159246</v>
      </c>
      <c r="H391" s="10">
        <f t="shared" si="25"/>
        <v>0.4950463039240982</v>
      </c>
      <c r="J391" s="4">
        <v>315834</v>
      </c>
      <c r="K391" s="4">
        <f t="shared" si="26"/>
        <v>-5845</v>
      </c>
      <c r="L391" s="10">
        <f t="shared" si="27"/>
        <v>-0.018170287771349658</v>
      </c>
    </row>
    <row r="392" spans="1:12" ht="15">
      <c r="A392" t="s">
        <v>346</v>
      </c>
      <c r="B392">
        <v>5185</v>
      </c>
      <c r="C392" t="s">
        <v>396</v>
      </c>
      <c r="D392" s="4">
        <v>3557843</v>
      </c>
      <c r="F392" s="4">
        <v>4203888</v>
      </c>
      <c r="G392" s="4">
        <f t="shared" si="24"/>
        <v>646045</v>
      </c>
      <c r="H392" s="10">
        <f t="shared" si="25"/>
        <v>0.18158333574584384</v>
      </c>
      <c r="J392" s="4">
        <v>3576490</v>
      </c>
      <c r="K392" s="4">
        <f t="shared" si="26"/>
        <v>18647</v>
      </c>
      <c r="L392" s="10">
        <f t="shared" si="27"/>
        <v>0.005241096923051414</v>
      </c>
    </row>
    <row r="393" spans="1:12" ht="15">
      <c r="A393" t="s">
        <v>346</v>
      </c>
      <c r="B393">
        <v>5230</v>
      </c>
      <c r="C393" t="s">
        <v>397</v>
      </c>
      <c r="D393" s="4">
        <v>8348950</v>
      </c>
      <c r="F393" s="4">
        <v>8285227</v>
      </c>
      <c r="G393" s="4">
        <f t="shared" si="24"/>
        <v>-63723</v>
      </c>
      <c r="H393" s="10">
        <f t="shared" si="25"/>
        <v>-0.0076324567760017725</v>
      </c>
      <c r="J393" s="4">
        <v>8244577</v>
      </c>
      <c r="K393" s="4">
        <f t="shared" si="26"/>
        <v>-104373</v>
      </c>
      <c r="L393" s="10">
        <f t="shared" si="27"/>
        <v>-0.01250133250288954</v>
      </c>
    </row>
    <row r="394" spans="1:12" ht="15">
      <c r="A394" t="s">
        <v>346</v>
      </c>
      <c r="B394">
        <v>5310</v>
      </c>
      <c r="C394" t="s">
        <v>398</v>
      </c>
      <c r="D394" s="4">
        <v>5600358</v>
      </c>
      <c r="F394" s="4">
        <v>6502068</v>
      </c>
      <c r="G394" s="4">
        <f t="shared" si="24"/>
        <v>901710</v>
      </c>
      <c r="H394" s="10">
        <f t="shared" si="25"/>
        <v>0.16100934975942605</v>
      </c>
      <c r="J394" s="4">
        <v>5624749</v>
      </c>
      <c r="K394" s="4">
        <f t="shared" si="26"/>
        <v>24391</v>
      </c>
      <c r="L394" s="10">
        <f t="shared" si="27"/>
        <v>0.004355257288908954</v>
      </c>
    </row>
    <row r="395" spans="1:12" ht="15">
      <c r="A395" t="s">
        <v>346</v>
      </c>
      <c r="B395">
        <v>5420</v>
      </c>
      <c r="C395" t="s">
        <v>399</v>
      </c>
      <c r="D395" s="4">
        <v>3565926</v>
      </c>
      <c r="F395" s="4">
        <v>4884143</v>
      </c>
      <c r="G395" s="4">
        <f t="shared" si="24"/>
        <v>1318217</v>
      </c>
      <c r="H395" s="10">
        <f t="shared" si="25"/>
        <v>0.369670318453047</v>
      </c>
      <c r="J395" s="4">
        <v>3518286</v>
      </c>
      <c r="K395" s="4">
        <f t="shared" si="26"/>
        <v>-47640</v>
      </c>
      <c r="L395" s="10">
        <f t="shared" si="27"/>
        <v>-0.013359783685920612</v>
      </c>
    </row>
    <row r="396" spans="1:12" ht="15">
      <c r="A396" t="s">
        <v>346</v>
      </c>
      <c r="B396">
        <v>5640</v>
      </c>
      <c r="C396" t="s">
        <v>400</v>
      </c>
      <c r="D396" s="4">
        <v>276595</v>
      </c>
      <c r="F396" s="4">
        <v>467323</v>
      </c>
      <c r="G396" s="4">
        <f t="shared" si="24"/>
        <v>190728</v>
      </c>
      <c r="H396" s="10">
        <f t="shared" si="25"/>
        <v>0.6895569334225131</v>
      </c>
      <c r="J396" s="4">
        <v>265494</v>
      </c>
      <c r="K396" s="4">
        <f t="shared" si="26"/>
        <v>-11101</v>
      </c>
      <c r="L396" s="10">
        <f t="shared" si="27"/>
        <v>-0.04013449266978797</v>
      </c>
    </row>
    <row r="397" spans="1:12" ht="15">
      <c r="A397" t="s">
        <v>401</v>
      </c>
      <c r="B397">
        <v>450</v>
      </c>
      <c r="C397" t="s">
        <v>402</v>
      </c>
      <c r="D397" s="4">
        <v>1188295</v>
      </c>
      <c r="F397" s="4">
        <v>1587115</v>
      </c>
      <c r="G397" s="4">
        <f t="shared" si="24"/>
        <v>398820</v>
      </c>
      <c r="H397" s="10">
        <f t="shared" si="25"/>
        <v>0.33562372979773536</v>
      </c>
      <c r="J397" s="4">
        <v>1154629</v>
      </c>
      <c r="K397" s="4">
        <f t="shared" si="26"/>
        <v>-33666</v>
      </c>
      <c r="L397" s="10">
        <f t="shared" si="27"/>
        <v>-0.02833134869708276</v>
      </c>
    </row>
    <row r="398" spans="1:12" ht="15">
      <c r="A398" t="s">
        <v>401</v>
      </c>
      <c r="B398">
        <v>460</v>
      </c>
      <c r="C398" t="s">
        <v>403</v>
      </c>
      <c r="D398" s="4">
        <v>464923</v>
      </c>
      <c r="F398" s="4">
        <v>717020</v>
      </c>
      <c r="G398" s="4">
        <f t="shared" si="24"/>
        <v>252097</v>
      </c>
      <c r="H398" s="10">
        <f t="shared" si="25"/>
        <v>0.5422338752868754</v>
      </c>
      <c r="J398" s="4">
        <v>450543</v>
      </c>
      <c r="K398" s="4">
        <f t="shared" si="26"/>
        <v>-14380</v>
      </c>
      <c r="L398" s="10">
        <f t="shared" si="27"/>
        <v>-0.030929852900372756</v>
      </c>
    </row>
    <row r="399" spans="1:12" ht="15">
      <c r="A399" t="s">
        <v>401</v>
      </c>
      <c r="B399">
        <v>630</v>
      </c>
      <c r="C399" t="s">
        <v>404</v>
      </c>
      <c r="D399" s="4">
        <v>1979395</v>
      </c>
      <c r="F399" s="4">
        <v>2433984</v>
      </c>
      <c r="G399" s="4">
        <f t="shared" si="24"/>
        <v>454589</v>
      </c>
      <c r="H399" s="10">
        <f t="shared" si="25"/>
        <v>0.22966057810593643</v>
      </c>
      <c r="J399" s="4">
        <v>1991031</v>
      </c>
      <c r="K399" s="4">
        <f t="shared" si="26"/>
        <v>11636</v>
      </c>
      <c r="L399" s="10">
        <f t="shared" si="27"/>
        <v>0.005878563904627487</v>
      </c>
    </row>
    <row r="400" spans="1:12" ht="15">
      <c r="A400" t="s">
        <v>401</v>
      </c>
      <c r="B400">
        <v>785</v>
      </c>
      <c r="C400" t="s">
        <v>405</v>
      </c>
      <c r="D400" s="4">
        <v>1953141</v>
      </c>
      <c r="F400" s="4">
        <v>2848236</v>
      </c>
      <c r="G400" s="4">
        <f t="shared" si="24"/>
        <v>895095</v>
      </c>
      <c r="H400" s="10">
        <f t="shared" si="25"/>
        <v>0.4582848857302162</v>
      </c>
      <c r="J400" s="4">
        <v>1871940</v>
      </c>
      <c r="K400" s="4">
        <f t="shared" si="26"/>
        <v>-81201</v>
      </c>
      <c r="L400" s="10">
        <f t="shared" si="27"/>
        <v>-0.04157457142111087</v>
      </c>
    </row>
    <row r="401" spans="1:12" ht="15">
      <c r="A401" t="s">
        <v>401</v>
      </c>
      <c r="B401">
        <v>820</v>
      </c>
      <c r="C401" t="s">
        <v>406</v>
      </c>
      <c r="D401" s="4">
        <v>1040352</v>
      </c>
      <c r="F401" s="4">
        <v>1508873</v>
      </c>
      <c r="G401" s="4">
        <f t="shared" si="24"/>
        <v>468521</v>
      </c>
      <c r="H401" s="10">
        <f t="shared" si="25"/>
        <v>0.45034853588016355</v>
      </c>
      <c r="J401" s="4">
        <v>1007298</v>
      </c>
      <c r="K401" s="4">
        <f t="shared" si="26"/>
        <v>-33054</v>
      </c>
      <c r="L401" s="10">
        <f t="shared" si="27"/>
        <v>-0.03177193872843043</v>
      </c>
    </row>
    <row r="402" spans="1:12" ht="15">
      <c r="A402" t="s">
        <v>401</v>
      </c>
      <c r="B402">
        <v>1090</v>
      </c>
      <c r="C402" t="s">
        <v>407</v>
      </c>
      <c r="D402" s="4">
        <v>1195062</v>
      </c>
      <c r="F402" s="4">
        <v>1746495</v>
      </c>
      <c r="G402" s="4">
        <f t="shared" si="24"/>
        <v>551433</v>
      </c>
      <c r="H402" s="10">
        <f t="shared" si="25"/>
        <v>0.46142626909733564</v>
      </c>
      <c r="J402" s="4">
        <v>1161422</v>
      </c>
      <c r="K402" s="4">
        <f t="shared" si="26"/>
        <v>-33640</v>
      </c>
      <c r="L402" s="10">
        <f t="shared" si="27"/>
        <v>-0.028149167156180988</v>
      </c>
    </row>
    <row r="403" spans="1:12" ht="15">
      <c r="A403" t="s">
        <v>401</v>
      </c>
      <c r="B403">
        <v>1110</v>
      </c>
      <c r="C403" t="s">
        <v>408</v>
      </c>
      <c r="D403" s="4">
        <v>24486599</v>
      </c>
      <c r="F403" s="4">
        <v>29313694</v>
      </c>
      <c r="G403" s="4">
        <f t="shared" si="24"/>
        <v>4827095</v>
      </c>
      <c r="H403" s="10">
        <f t="shared" si="25"/>
        <v>0.19713211295696875</v>
      </c>
      <c r="J403" s="4">
        <v>23891446</v>
      </c>
      <c r="K403" s="4">
        <f t="shared" si="26"/>
        <v>-595153</v>
      </c>
      <c r="L403" s="10">
        <f t="shared" si="27"/>
        <v>-0.024305253661400683</v>
      </c>
    </row>
    <row r="404" spans="1:12" ht="15">
      <c r="A404" t="s">
        <v>401</v>
      </c>
      <c r="B404">
        <v>1190</v>
      </c>
      <c r="C404" t="s">
        <v>409</v>
      </c>
      <c r="D404" s="4">
        <v>666502</v>
      </c>
      <c r="F404" s="4">
        <v>1039256</v>
      </c>
      <c r="G404" s="4">
        <f t="shared" si="24"/>
        <v>372754</v>
      </c>
      <c r="H404" s="10">
        <f t="shared" si="25"/>
        <v>0.5592691394774509</v>
      </c>
      <c r="J404" s="4">
        <v>638780</v>
      </c>
      <c r="K404" s="4">
        <f t="shared" si="26"/>
        <v>-27722</v>
      </c>
      <c r="L404" s="10">
        <f t="shared" si="27"/>
        <v>-0.04159327353856401</v>
      </c>
    </row>
    <row r="405" spans="1:12" ht="15">
      <c r="A405" t="s">
        <v>401</v>
      </c>
      <c r="B405">
        <v>1530</v>
      </c>
      <c r="C405" t="s">
        <v>410</v>
      </c>
      <c r="D405" s="4">
        <v>485924</v>
      </c>
      <c r="F405" s="4">
        <v>821789</v>
      </c>
      <c r="G405" s="4">
        <f t="shared" si="24"/>
        <v>335865</v>
      </c>
      <c r="H405" s="10">
        <f t="shared" si="25"/>
        <v>0.691188333978153</v>
      </c>
      <c r="J405" s="4">
        <v>466423</v>
      </c>
      <c r="K405" s="4">
        <f t="shared" si="26"/>
        <v>-19501</v>
      </c>
      <c r="L405" s="10">
        <f t="shared" si="27"/>
        <v>-0.04013179015648538</v>
      </c>
    </row>
    <row r="406" spans="1:12" ht="15">
      <c r="A406" t="s">
        <v>401</v>
      </c>
      <c r="B406">
        <v>1990</v>
      </c>
      <c r="C406" t="s">
        <v>411</v>
      </c>
      <c r="D406" s="4">
        <v>818668</v>
      </c>
      <c r="F406" s="4">
        <v>1444955</v>
      </c>
      <c r="G406" s="4">
        <f t="shared" si="24"/>
        <v>626287</v>
      </c>
      <c r="H406" s="10">
        <f t="shared" si="25"/>
        <v>0.7650073045483639</v>
      </c>
      <c r="J406" s="4">
        <v>785968</v>
      </c>
      <c r="K406" s="4">
        <f t="shared" si="26"/>
        <v>-32700</v>
      </c>
      <c r="L406" s="10">
        <f t="shared" si="27"/>
        <v>-0.03994293168903629</v>
      </c>
    </row>
    <row r="407" spans="1:12" ht="15">
      <c r="A407" t="s">
        <v>401</v>
      </c>
      <c r="B407">
        <v>2000</v>
      </c>
      <c r="C407" t="s">
        <v>412</v>
      </c>
      <c r="D407" s="4">
        <v>864426</v>
      </c>
      <c r="F407" s="4">
        <v>1346223</v>
      </c>
      <c r="G407" s="4">
        <f t="shared" si="24"/>
        <v>481797</v>
      </c>
      <c r="H407" s="10">
        <f t="shared" si="25"/>
        <v>0.5573606069229755</v>
      </c>
      <c r="J407" s="4">
        <v>834666</v>
      </c>
      <c r="K407" s="4">
        <f t="shared" si="26"/>
        <v>-29760</v>
      </c>
      <c r="L407" s="10">
        <f t="shared" si="27"/>
        <v>-0.03442746978920119</v>
      </c>
    </row>
    <row r="408" spans="1:12" ht="15">
      <c r="A408" t="s">
        <v>401</v>
      </c>
      <c r="B408">
        <v>2010</v>
      </c>
      <c r="C408" t="s">
        <v>413</v>
      </c>
      <c r="D408" s="4">
        <v>233677</v>
      </c>
      <c r="F408" s="4">
        <v>364473</v>
      </c>
      <c r="G408" s="4">
        <f t="shared" si="24"/>
        <v>130796</v>
      </c>
      <c r="H408" s="10">
        <f t="shared" si="25"/>
        <v>0.559729883557218</v>
      </c>
      <c r="J408" s="4">
        <v>225137</v>
      </c>
      <c r="K408" s="4">
        <f t="shared" si="26"/>
        <v>-8540</v>
      </c>
      <c r="L408" s="10">
        <f t="shared" si="27"/>
        <v>-0.03654617270848226</v>
      </c>
    </row>
    <row r="409" spans="1:12" ht="15">
      <c r="A409" t="s">
        <v>401</v>
      </c>
      <c r="B409">
        <v>2380</v>
      </c>
      <c r="C409" t="s">
        <v>414</v>
      </c>
      <c r="D409" s="4">
        <v>15821385</v>
      </c>
      <c r="F409" s="4">
        <v>16696701</v>
      </c>
      <c r="G409" s="4">
        <f t="shared" si="24"/>
        <v>875316</v>
      </c>
      <c r="H409" s="10">
        <f t="shared" si="25"/>
        <v>0.055324865680216995</v>
      </c>
      <c r="J409" s="4">
        <v>15423851</v>
      </c>
      <c r="K409" s="4">
        <f t="shared" si="26"/>
        <v>-397534</v>
      </c>
      <c r="L409" s="10">
        <f t="shared" si="27"/>
        <v>-0.02512637167984977</v>
      </c>
    </row>
    <row r="410" spans="1:12" ht="15">
      <c r="A410" t="s">
        <v>401</v>
      </c>
      <c r="B410">
        <v>2460</v>
      </c>
      <c r="C410" t="s">
        <v>415</v>
      </c>
      <c r="D410" s="4">
        <v>1479898</v>
      </c>
      <c r="F410" s="4">
        <v>2169368</v>
      </c>
      <c r="G410" s="4">
        <f t="shared" si="24"/>
        <v>689470</v>
      </c>
      <c r="H410" s="10">
        <f t="shared" si="25"/>
        <v>0.465890216758182</v>
      </c>
      <c r="J410" s="4">
        <v>1439528</v>
      </c>
      <c r="K410" s="4">
        <f t="shared" si="26"/>
        <v>-40370</v>
      </c>
      <c r="L410" s="10">
        <f t="shared" si="27"/>
        <v>-0.027278907059810842</v>
      </c>
    </row>
    <row r="411" spans="1:12" ht="15">
      <c r="A411" t="s">
        <v>401</v>
      </c>
      <c r="B411">
        <v>2650</v>
      </c>
      <c r="C411" t="s">
        <v>416</v>
      </c>
      <c r="D411" s="4">
        <v>1606710</v>
      </c>
      <c r="F411" s="4">
        <v>2039000</v>
      </c>
      <c r="G411" s="4">
        <f t="shared" si="24"/>
        <v>432290</v>
      </c>
      <c r="H411" s="10">
        <f t="shared" si="25"/>
        <v>0.26905290936136583</v>
      </c>
      <c r="J411" s="4">
        <v>1581909</v>
      </c>
      <c r="K411" s="4">
        <f t="shared" si="26"/>
        <v>-24801</v>
      </c>
      <c r="L411" s="10">
        <f t="shared" si="27"/>
        <v>-0.015435890733237478</v>
      </c>
    </row>
    <row r="412" spans="1:12" ht="15">
      <c r="A412" t="s">
        <v>401</v>
      </c>
      <c r="B412">
        <v>2870</v>
      </c>
      <c r="C412" t="s">
        <v>417</v>
      </c>
      <c r="D412" s="4">
        <v>987744</v>
      </c>
      <c r="F412" s="4">
        <v>1588290</v>
      </c>
      <c r="G412" s="4">
        <f t="shared" si="24"/>
        <v>600546</v>
      </c>
      <c r="H412" s="10">
        <f t="shared" si="25"/>
        <v>0.6079976188162115</v>
      </c>
      <c r="J412" s="4">
        <v>940144</v>
      </c>
      <c r="K412" s="4">
        <f t="shared" si="26"/>
        <v>-47600</v>
      </c>
      <c r="L412" s="10">
        <f t="shared" si="27"/>
        <v>-0.04819062429131438</v>
      </c>
    </row>
    <row r="413" spans="1:12" ht="15">
      <c r="A413" t="s">
        <v>401</v>
      </c>
      <c r="B413">
        <v>3090</v>
      </c>
      <c r="C413" t="s">
        <v>418</v>
      </c>
      <c r="D413" s="4">
        <v>249335</v>
      </c>
      <c r="F413" s="4">
        <v>372893</v>
      </c>
      <c r="G413" s="4">
        <f t="shared" si="24"/>
        <v>123558</v>
      </c>
      <c r="H413" s="10">
        <f t="shared" si="25"/>
        <v>0.49555016343473635</v>
      </c>
      <c r="J413" s="4">
        <v>229917</v>
      </c>
      <c r="K413" s="4">
        <f t="shared" si="26"/>
        <v>-19418</v>
      </c>
      <c r="L413" s="10">
        <f t="shared" si="27"/>
        <v>-0.0778791585617743</v>
      </c>
    </row>
    <row r="414" spans="1:12" ht="15">
      <c r="A414" t="s">
        <v>401</v>
      </c>
      <c r="B414">
        <v>3100</v>
      </c>
      <c r="C414" t="s">
        <v>419</v>
      </c>
      <c r="D414" s="4">
        <v>430042</v>
      </c>
      <c r="F414" s="4">
        <v>768134</v>
      </c>
      <c r="G414" s="4">
        <f t="shared" si="24"/>
        <v>338092</v>
      </c>
      <c r="H414" s="10">
        <f t="shared" si="25"/>
        <v>0.7861836750828988</v>
      </c>
      <c r="J414" s="4">
        <v>416101</v>
      </c>
      <c r="K414" s="4">
        <f t="shared" si="26"/>
        <v>-13941</v>
      </c>
      <c r="L414" s="10">
        <f t="shared" si="27"/>
        <v>-0.032417763846322</v>
      </c>
    </row>
    <row r="415" spans="1:12" ht="15">
      <c r="A415" t="s">
        <v>401</v>
      </c>
      <c r="B415">
        <v>3240</v>
      </c>
      <c r="C415" t="s">
        <v>420</v>
      </c>
      <c r="D415" s="4">
        <v>2788903</v>
      </c>
      <c r="F415" s="4">
        <v>3213839</v>
      </c>
      <c r="G415" s="4">
        <f t="shared" si="24"/>
        <v>424936</v>
      </c>
      <c r="H415" s="10">
        <f t="shared" si="25"/>
        <v>0.15236671910066435</v>
      </c>
      <c r="J415" s="4">
        <v>2828318</v>
      </c>
      <c r="K415" s="4">
        <f t="shared" si="26"/>
        <v>39415</v>
      </c>
      <c r="L415" s="10">
        <f t="shared" si="27"/>
        <v>0.014132797017321952</v>
      </c>
    </row>
    <row r="416" spans="1:12" ht="15">
      <c r="A416" t="s">
        <v>401</v>
      </c>
      <c r="B416">
        <v>3340</v>
      </c>
      <c r="C416" t="s">
        <v>421</v>
      </c>
      <c r="D416" s="4">
        <v>1834143</v>
      </c>
      <c r="F416" s="4">
        <v>3221015</v>
      </c>
      <c r="G416" s="4">
        <f t="shared" si="24"/>
        <v>1386872</v>
      </c>
      <c r="H416" s="10">
        <f t="shared" si="25"/>
        <v>0.7561416966943144</v>
      </c>
      <c r="J416" s="4">
        <v>1755583</v>
      </c>
      <c r="K416" s="4">
        <f t="shared" si="26"/>
        <v>-78560</v>
      </c>
      <c r="L416" s="10">
        <f t="shared" si="27"/>
        <v>-0.04283199292530626</v>
      </c>
    </row>
    <row r="417" spans="1:12" ht="15">
      <c r="A417" t="s">
        <v>401</v>
      </c>
      <c r="B417">
        <v>3365</v>
      </c>
      <c r="C417" t="s">
        <v>422</v>
      </c>
      <c r="D417" s="4">
        <v>1212619</v>
      </c>
      <c r="F417" s="4">
        <v>1583127</v>
      </c>
      <c r="G417" s="4">
        <f t="shared" si="24"/>
        <v>370508</v>
      </c>
      <c r="H417" s="10">
        <f t="shared" si="25"/>
        <v>0.30554362087349785</v>
      </c>
      <c r="J417" s="4">
        <v>1192593</v>
      </c>
      <c r="K417" s="4">
        <f t="shared" si="26"/>
        <v>-20026</v>
      </c>
      <c r="L417" s="10">
        <f t="shared" si="27"/>
        <v>-0.016514667838785302</v>
      </c>
    </row>
    <row r="418" spans="1:12" ht="15">
      <c r="A418" t="s">
        <v>401</v>
      </c>
      <c r="B418">
        <v>3370</v>
      </c>
      <c r="C418" t="s">
        <v>423</v>
      </c>
      <c r="D418" s="4">
        <v>7525581</v>
      </c>
      <c r="F418" s="4">
        <v>8185636</v>
      </c>
      <c r="G418" s="4">
        <f t="shared" si="24"/>
        <v>660055</v>
      </c>
      <c r="H418" s="10">
        <f t="shared" si="25"/>
        <v>0.0877081782788598</v>
      </c>
      <c r="J418" s="4">
        <v>7539112</v>
      </c>
      <c r="K418" s="4">
        <f t="shared" si="26"/>
        <v>13531</v>
      </c>
      <c r="L418" s="10">
        <f t="shared" si="27"/>
        <v>0.0017980007125031339</v>
      </c>
    </row>
    <row r="419" spans="1:12" ht="15">
      <c r="A419" t="s">
        <v>401</v>
      </c>
      <c r="B419">
        <v>3380</v>
      </c>
      <c r="C419" t="s">
        <v>424</v>
      </c>
      <c r="D419" s="4">
        <v>779738</v>
      </c>
      <c r="F419" s="4">
        <v>897369</v>
      </c>
      <c r="G419" s="4">
        <f t="shared" si="24"/>
        <v>117631</v>
      </c>
      <c r="H419" s="10">
        <f t="shared" si="25"/>
        <v>0.15085964772782656</v>
      </c>
      <c r="J419" s="4">
        <v>764143</v>
      </c>
      <c r="K419" s="4">
        <f t="shared" si="26"/>
        <v>-15595</v>
      </c>
      <c r="L419" s="10">
        <f t="shared" si="27"/>
        <v>-0.020000307795695504</v>
      </c>
    </row>
    <row r="420" spans="1:12" ht="15">
      <c r="A420" t="s">
        <v>401</v>
      </c>
      <c r="B420">
        <v>3385</v>
      </c>
      <c r="C420" t="s">
        <v>425</v>
      </c>
      <c r="D420" s="4">
        <v>6461576</v>
      </c>
      <c r="F420" s="4">
        <v>8440276</v>
      </c>
      <c r="G420" s="4">
        <f t="shared" si="24"/>
        <v>1978700</v>
      </c>
      <c r="H420" s="10">
        <f t="shared" si="25"/>
        <v>0.3062256019274554</v>
      </c>
      <c r="J420" s="4">
        <v>6606788</v>
      </c>
      <c r="K420" s="4">
        <f t="shared" si="26"/>
        <v>145212</v>
      </c>
      <c r="L420" s="10">
        <f t="shared" si="27"/>
        <v>0.022473155155955826</v>
      </c>
    </row>
    <row r="421" spans="1:12" ht="15">
      <c r="A421" t="s">
        <v>401</v>
      </c>
      <c r="B421">
        <v>3410</v>
      </c>
      <c r="C421" t="s">
        <v>426</v>
      </c>
      <c r="D421" s="4">
        <v>537002</v>
      </c>
      <c r="F421" s="4">
        <v>764886</v>
      </c>
      <c r="G421" s="4">
        <f t="shared" si="24"/>
        <v>227884</v>
      </c>
      <c r="H421" s="10">
        <f t="shared" si="25"/>
        <v>0.42436341019214074</v>
      </c>
      <c r="J421" s="4">
        <v>541810</v>
      </c>
      <c r="K421" s="4">
        <f t="shared" si="26"/>
        <v>4808</v>
      </c>
      <c r="L421" s="10">
        <f t="shared" si="27"/>
        <v>0.008953411719136994</v>
      </c>
    </row>
    <row r="422" spans="1:12" ht="15">
      <c r="A422" t="s">
        <v>401</v>
      </c>
      <c r="B422">
        <v>3450</v>
      </c>
      <c r="C422" t="s">
        <v>427</v>
      </c>
      <c r="D422" s="4">
        <v>15182004</v>
      </c>
      <c r="F422" s="4">
        <v>16601996</v>
      </c>
      <c r="G422" s="4">
        <f t="shared" si="24"/>
        <v>1419992</v>
      </c>
      <c r="H422" s="10">
        <f t="shared" si="25"/>
        <v>0.0935312624077822</v>
      </c>
      <c r="J422" s="4">
        <v>15092723</v>
      </c>
      <c r="K422" s="4">
        <f t="shared" si="26"/>
        <v>-89281</v>
      </c>
      <c r="L422" s="10">
        <f t="shared" si="27"/>
        <v>-0.005880712454034431</v>
      </c>
    </row>
    <row r="423" spans="1:12" ht="15">
      <c r="A423" t="s">
        <v>401</v>
      </c>
      <c r="B423">
        <v>3460</v>
      </c>
      <c r="C423" t="s">
        <v>428</v>
      </c>
      <c r="D423" s="4">
        <v>772752</v>
      </c>
      <c r="F423" s="4">
        <v>951058</v>
      </c>
      <c r="G423" s="4">
        <f t="shared" si="24"/>
        <v>178306</v>
      </c>
      <c r="H423" s="10">
        <f t="shared" si="25"/>
        <v>0.23074155744663227</v>
      </c>
      <c r="J423" s="4">
        <v>749632</v>
      </c>
      <c r="K423" s="4">
        <f t="shared" si="26"/>
        <v>-23120</v>
      </c>
      <c r="L423" s="10">
        <f t="shared" si="27"/>
        <v>-0.029919042590637046</v>
      </c>
    </row>
    <row r="424" spans="1:12" ht="15">
      <c r="A424" t="s">
        <v>401</v>
      </c>
      <c r="B424">
        <v>3520</v>
      </c>
      <c r="C424" t="s">
        <v>429</v>
      </c>
      <c r="D424" s="4">
        <v>1163053</v>
      </c>
      <c r="F424" s="4">
        <v>1382372</v>
      </c>
      <c r="G424" s="4">
        <f t="shared" si="24"/>
        <v>219319</v>
      </c>
      <c r="H424" s="10">
        <f t="shared" si="25"/>
        <v>0.188571801972911</v>
      </c>
      <c r="J424" s="4">
        <v>1153510</v>
      </c>
      <c r="K424" s="4">
        <f t="shared" si="26"/>
        <v>-9543</v>
      </c>
      <c r="L424" s="10">
        <f t="shared" si="27"/>
        <v>-0.008205129086980567</v>
      </c>
    </row>
    <row r="425" spans="1:12" ht="15">
      <c r="A425" t="s">
        <v>401</v>
      </c>
      <c r="B425">
        <v>3950</v>
      </c>
      <c r="C425" t="s">
        <v>430</v>
      </c>
      <c r="D425" s="4">
        <v>4619082</v>
      </c>
      <c r="F425" s="4">
        <v>7341410</v>
      </c>
      <c r="G425" s="4">
        <f t="shared" si="24"/>
        <v>2722328</v>
      </c>
      <c r="H425" s="10">
        <f t="shared" si="25"/>
        <v>0.5893655925571357</v>
      </c>
      <c r="J425" s="4">
        <v>4375011</v>
      </c>
      <c r="K425" s="4">
        <f t="shared" si="26"/>
        <v>-244071</v>
      </c>
      <c r="L425" s="10">
        <f t="shared" si="27"/>
        <v>-0.05283972010022775</v>
      </c>
    </row>
    <row r="426" spans="1:12" ht="15">
      <c r="A426" t="s">
        <v>401</v>
      </c>
      <c r="B426">
        <v>4000</v>
      </c>
      <c r="C426" t="s">
        <v>431</v>
      </c>
      <c r="D426" s="4">
        <v>640459</v>
      </c>
      <c r="F426" s="4">
        <v>946501</v>
      </c>
      <c r="G426" s="4">
        <f t="shared" si="24"/>
        <v>306042</v>
      </c>
      <c r="H426" s="10">
        <f t="shared" si="25"/>
        <v>0.4778479184459896</v>
      </c>
      <c r="J426" s="4">
        <v>614024</v>
      </c>
      <c r="K426" s="4">
        <f t="shared" si="26"/>
        <v>-26435</v>
      </c>
      <c r="L426" s="10">
        <f t="shared" si="27"/>
        <v>-0.04127508552460035</v>
      </c>
    </row>
    <row r="427" spans="1:12" ht="15">
      <c r="A427" t="s">
        <v>401</v>
      </c>
      <c r="B427">
        <v>4080</v>
      </c>
      <c r="C427" t="s">
        <v>432</v>
      </c>
      <c r="D427" s="4">
        <v>2184748</v>
      </c>
      <c r="F427" s="4">
        <v>2937094</v>
      </c>
      <c r="G427" s="4">
        <f t="shared" si="24"/>
        <v>752346</v>
      </c>
      <c r="H427" s="10">
        <f t="shared" si="25"/>
        <v>0.34436282811564545</v>
      </c>
      <c r="J427" s="4">
        <v>2159768</v>
      </c>
      <c r="K427" s="4">
        <f t="shared" si="26"/>
        <v>-24980</v>
      </c>
      <c r="L427" s="10">
        <f t="shared" si="27"/>
        <v>-0.011433812961494927</v>
      </c>
    </row>
    <row r="428" spans="1:12" ht="15">
      <c r="A428" t="s">
        <v>401</v>
      </c>
      <c r="B428">
        <v>4330</v>
      </c>
      <c r="C428" t="s">
        <v>433</v>
      </c>
      <c r="D428" s="4">
        <v>12771028</v>
      </c>
      <c r="F428" s="4">
        <v>13490102</v>
      </c>
      <c r="G428" s="4">
        <f t="shared" si="24"/>
        <v>719074</v>
      </c>
      <c r="H428" s="10">
        <f t="shared" si="25"/>
        <v>0.05630509932324945</v>
      </c>
      <c r="J428" s="4">
        <v>12257545</v>
      </c>
      <c r="K428" s="4">
        <f t="shared" si="26"/>
        <v>-513483</v>
      </c>
      <c r="L428" s="10">
        <f t="shared" si="27"/>
        <v>-0.04020686510122751</v>
      </c>
    </row>
    <row r="429" spans="1:12" ht="15">
      <c r="A429" t="s">
        <v>401</v>
      </c>
      <c r="B429">
        <v>4440</v>
      </c>
      <c r="C429" t="s">
        <v>434</v>
      </c>
      <c r="D429" s="4">
        <v>248463</v>
      </c>
      <c r="F429" s="4">
        <v>385843</v>
      </c>
      <c r="G429" s="4">
        <f t="shared" si="24"/>
        <v>137380</v>
      </c>
      <c r="H429" s="10">
        <f t="shared" si="25"/>
        <v>0.5529193481524413</v>
      </c>
      <c r="J429" s="4">
        <v>239603</v>
      </c>
      <c r="K429" s="4">
        <f t="shared" si="26"/>
        <v>-8860</v>
      </c>
      <c r="L429" s="10">
        <f t="shared" si="27"/>
        <v>-0.03565923296426432</v>
      </c>
    </row>
    <row r="430" spans="1:12" ht="15">
      <c r="A430" t="s">
        <v>401</v>
      </c>
      <c r="B430">
        <v>4480</v>
      </c>
      <c r="C430" t="s">
        <v>435</v>
      </c>
      <c r="D430" s="4">
        <v>508135</v>
      </c>
      <c r="F430" s="4">
        <v>595506</v>
      </c>
      <c r="G430" s="4">
        <f t="shared" si="24"/>
        <v>87371</v>
      </c>
      <c r="H430" s="10">
        <f t="shared" si="25"/>
        <v>0.17194446357759263</v>
      </c>
      <c r="J430" s="4">
        <v>475776</v>
      </c>
      <c r="K430" s="4">
        <f t="shared" si="26"/>
        <v>-32359</v>
      </c>
      <c r="L430" s="10">
        <f t="shared" si="27"/>
        <v>-0.06368189555925097</v>
      </c>
    </row>
    <row r="431" spans="1:12" ht="15">
      <c r="A431" t="s">
        <v>401</v>
      </c>
      <c r="B431">
        <v>4490</v>
      </c>
      <c r="C431" t="s">
        <v>436</v>
      </c>
      <c r="D431" s="4">
        <v>2709004</v>
      </c>
      <c r="F431" s="4">
        <v>3697701</v>
      </c>
      <c r="G431" s="4">
        <f t="shared" si="24"/>
        <v>988697</v>
      </c>
      <c r="H431" s="10">
        <f t="shared" si="25"/>
        <v>0.3649669767929469</v>
      </c>
      <c r="J431" s="4">
        <v>2589880</v>
      </c>
      <c r="K431" s="4">
        <f t="shared" si="26"/>
        <v>-119124</v>
      </c>
      <c r="L431" s="10">
        <f t="shared" si="27"/>
        <v>-0.04397335699762717</v>
      </c>
    </row>
    <row r="432" spans="1:12" ht="15">
      <c r="A432" t="s">
        <v>401</v>
      </c>
      <c r="B432">
        <v>4560</v>
      </c>
      <c r="C432" t="s">
        <v>437</v>
      </c>
      <c r="D432" s="4">
        <v>13760460</v>
      </c>
      <c r="F432" s="4">
        <v>14781894</v>
      </c>
      <c r="G432" s="4">
        <f t="shared" si="24"/>
        <v>1021434</v>
      </c>
      <c r="H432" s="10">
        <f t="shared" si="25"/>
        <v>0.07422964057887604</v>
      </c>
      <c r="J432" s="4">
        <v>13370474</v>
      </c>
      <c r="K432" s="4">
        <f t="shared" si="26"/>
        <v>-389986</v>
      </c>
      <c r="L432" s="10">
        <f t="shared" si="27"/>
        <v>-0.02834105836578138</v>
      </c>
    </row>
    <row r="433" spans="1:12" ht="15">
      <c r="A433" t="s">
        <v>401</v>
      </c>
      <c r="B433">
        <v>5520</v>
      </c>
      <c r="C433" t="s">
        <v>143</v>
      </c>
      <c r="D433" s="4">
        <v>8042922</v>
      </c>
      <c r="F433" s="4">
        <v>8802502</v>
      </c>
      <c r="G433" s="4">
        <f t="shared" si="24"/>
        <v>759580</v>
      </c>
      <c r="H433" s="10">
        <f t="shared" si="25"/>
        <v>0.09444080148980682</v>
      </c>
      <c r="J433" s="4">
        <v>7821511</v>
      </c>
      <c r="K433" s="4">
        <f t="shared" si="26"/>
        <v>-221411</v>
      </c>
      <c r="L433" s="10">
        <f t="shared" si="27"/>
        <v>-0.027528676766976012</v>
      </c>
    </row>
    <row r="434" spans="1:12" ht="15">
      <c r="A434" t="s">
        <v>401</v>
      </c>
      <c r="B434">
        <v>5660</v>
      </c>
      <c r="C434" t="s">
        <v>438</v>
      </c>
      <c r="D434" s="4">
        <v>4425501</v>
      </c>
      <c r="F434" s="4">
        <v>5429862</v>
      </c>
      <c r="G434" s="4">
        <f t="shared" si="24"/>
        <v>1004361</v>
      </c>
      <c r="H434" s="10">
        <f t="shared" si="25"/>
        <v>0.22694854209726767</v>
      </c>
      <c r="J434" s="4">
        <v>4331440</v>
      </c>
      <c r="K434" s="4">
        <f t="shared" si="26"/>
        <v>-94061</v>
      </c>
      <c r="L434" s="10">
        <f t="shared" si="27"/>
        <v>-0.02125431674289535</v>
      </c>
    </row>
    <row r="435" spans="1:12" ht="15">
      <c r="A435" t="s">
        <v>401</v>
      </c>
      <c r="B435">
        <v>5770</v>
      </c>
      <c r="C435" t="s">
        <v>439</v>
      </c>
      <c r="D435" s="4">
        <v>4067097</v>
      </c>
      <c r="F435" s="4">
        <v>4799627</v>
      </c>
      <c r="G435" s="4">
        <f t="shared" si="24"/>
        <v>732530</v>
      </c>
      <c r="H435" s="10">
        <f t="shared" si="25"/>
        <v>0.18011126855346693</v>
      </c>
      <c r="J435" s="4">
        <v>4050333</v>
      </c>
      <c r="K435" s="4">
        <f t="shared" si="26"/>
        <v>-16764</v>
      </c>
      <c r="L435" s="10">
        <f t="shared" si="27"/>
        <v>-0.004121858908208931</v>
      </c>
    </row>
    <row r="436" spans="1:12" ht="15">
      <c r="A436" t="s">
        <v>440</v>
      </c>
      <c r="B436">
        <v>185</v>
      </c>
      <c r="C436" t="s">
        <v>441</v>
      </c>
      <c r="D436" s="4">
        <v>20040361</v>
      </c>
      <c r="F436" s="4">
        <v>21225455</v>
      </c>
      <c r="G436" s="4">
        <f t="shared" si="24"/>
        <v>1185094</v>
      </c>
      <c r="H436" s="10">
        <f t="shared" si="25"/>
        <v>0.05913536188295221</v>
      </c>
      <c r="J436" s="4">
        <v>20217497</v>
      </c>
      <c r="K436" s="4">
        <f t="shared" si="26"/>
        <v>177136</v>
      </c>
      <c r="L436" s="10">
        <f t="shared" si="27"/>
        <v>0.008838962531662942</v>
      </c>
    </row>
    <row r="437" spans="1:12" ht="15">
      <c r="A437" t="s">
        <v>440</v>
      </c>
      <c r="B437">
        <v>210</v>
      </c>
      <c r="C437" t="s">
        <v>442</v>
      </c>
      <c r="D437" s="4">
        <v>67332</v>
      </c>
      <c r="F437" s="4">
        <v>82332</v>
      </c>
      <c r="G437" s="4">
        <f t="shared" si="24"/>
        <v>15000</v>
      </c>
      <c r="H437" s="10">
        <f t="shared" si="25"/>
        <v>0.22277668864729994</v>
      </c>
      <c r="J437" s="4">
        <v>65372</v>
      </c>
      <c r="K437" s="4">
        <f t="shared" si="26"/>
        <v>-1960</v>
      </c>
      <c r="L437" s="10">
        <f t="shared" si="27"/>
        <v>-0.029109487316580474</v>
      </c>
    </row>
    <row r="438" spans="1:12" ht="15">
      <c r="A438" t="s">
        <v>440</v>
      </c>
      <c r="B438">
        <v>230</v>
      </c>
      <c r="C438" t="s">
        <v>443</v>
      </c>
      <c r="D438" s="4">
        <v>162651</v>
      </c>
      <c r="F438" s="4">
        <v>168855</v>
      </c>
      <c r="G438" s="4">
        <f t="shared" si="24"/>
        <v>6204</v>
      </c>
      <c r="H438" s="10">
        <f t="shared" si="25"/>
        <v>0.038143017872622975</v>
      </c>
      <c r="J438" s="4">
        <v>165216</v>
      </c>
      <c r="K438" s="4">
        <f t="shared" si="26"/>
        <v>2565</v>
      </c>
      <c r="L438" s="10">
        <f t="shared" si="27"/>
        <v>0.01576996145120524</v>
      </c>
    </row>
    <row r="439" spans="1:12" ht="15">
      <c r="A439" t="s">
        <v>440</v>
      </c>
      <c r="B439">
        <v>320</v>
      </c>
      <c r="C439" t="s">
        <v>444</v>
      </c>
      <c r="D439" s="4">
        <v>2329872</v>
      </c>
      <c r="F439" s="4">
        <v>2969131</v>
      </c>
      <c r="G439" s="4">
        <f t="shared" si="24"/>
        <v>639259</v>
      </c>
      <c r="H439" s="10">
        <f t="shared" si="25"/>
        <v>0.27437515880700736</v>
      </c>
      <c r="J439" s="4">
        <v>2287572</v>
      </c>
      <c r="K439" s="4">
        <f t="shared" si="26"/>
        <v>-42300</v>
      </c>
      <c r="L439" s="10">
        <f t="shared" si="27"/>
        <v>-0.018155503821669194</v>
      </c>
    </row>
    <row r="440" spans="1:12" ht="15">
      <c r="A440" t="s">
        <v>440</v>
      </c>
      <c r="B440">
        <v>530</v>
      </c>
      <c r="C440" t="s">
        <v>445</v>
      </c>
      <c r="D440" s="4">
        <v>35938828</v>
      </c>
      <c r="F440" s="4">
        <v>39013394</v>
      </c>
      <c r="G440" s="4">
        <f t="shared" si="24"/>
        <v>3074566</v>
      </c>
      <c r="H440" s="10">
        <f t="shared" si="25"/>
        <v>0.08554997953745191</v>
      </c>
      <c r="J440" s="4">
        <v>35754648</v>
      </c>
      <c r="K440" s="4">
        <f t="shared" si="26"/>
        <v>-184180</v>
      </c>
      <c r="L440" s="10">
        <f t="shared" si="27"/>
        <v>-0.005124819317981144</v>
      </c>
    </row>
    <row r="441" spans="1:12" ht="15">
      <c r="A441" t="s">
        <v>440</v>
      </c>
      <c r="B441">
        <v>770</v>
      </c>
      <c r="C441" t="s">
        <v>446</v>
      </c>
      <c r="D441" s="4">
        <v>3995257</v>
      </c>
      <c r="F441" s="4">
        <v>4379221</v>
      </c>
      <c r="G441" s="4">
        <f t="shared" si="24"/>
        <v>383964</v>
      </c>
      <c r="H441" s="10">
        <f t="shared" si="25"/>
        <v>0.09610495645211303</v>
      </c>
      <c r="J441" s="4">
        <v>4014575</v>
      </c>
      <c r="K441" s="4">
        <f t="shared" si="26"/>
        <v>19318</v>
      </c>
      <c r="L441" s="10">
        <f t="shared" si="27"/>
        <v>0.004835233377977977</v>
      </c>
    </row>
    <row r="442" spans="1:12" ht="15">
      <c r="A442" t="s">
        <v>440</v>
      </c>
      <c r="B442">
        <v>1150</v>
      </c>
      <c r="C442" t="s">
        <v>447</v>
      </c>
      <c r="D442" s="4">
        <v>664182</v>
      </c>
      <c r="F442" s="4">
        <v>762676</v>
      </c>
      <c r="G442" s="4">
        <f t="shared" si="24"/>
        <v>98494</v>
      </c>
      <c r="H442" s="10">
        <f t="shared" si="25"/>
        <v>0.14829369058480957</v>
      </c>
      <c r="J442" s="4">
        <v>706642</v>
      </c>
      <c r="K442" s="4">
        <f t="shared" si="26"/>
        <v>42460</v>
      </c>
      <c r="L442" s="10">
        <f t="shared" si="27"/>
        <v>0.06392826062735812</v>
      </c>
    </row>
    <row r="443" spans="1:12" ht="15">
      <c r="A443" t="s">
        <v>440</v>
      </c>
      <c r="B443">
        <v>2350</v>
      </c>
      <c r="C443" t="s">
        <v>448</v>
      </c>
      <c r="D443" s="4">
        <v>285708</v>
      </c>
      <c r="F443" s="4">
        <v>250617</v>
      </c>
      <c r="G443" s="4">
        <f t="shared" si="24"/>
        <v>-35091</v>
      </c>
      <c r="H443" s="10">
        <f t="shared" si="25"/>
        <v>-0.12282120206644542</v>
      </c>
      <c r="J443" s="4">
        <v>284172</v>
      </c>
      <c r="K443" s="4">
        <f t="shared" si="26"/>
        <v>-1536</v>
      </c>
      <c r="L443" s="10">
        <f t="shared" si="27"/>
        <v>-0.005376118274602049</v>
      </c>
    </row>
    <row r="444" spans="1:12" ht="15">
      <c r="A444" t="s">
        <v>440</v>
      </c>
      <c r="B444">
        <v>2360</v>
      </c>
      <c r="C444" t="s">
        <v>449</v>
      </c>
      <c r="D444" s="4">
        <v>49551136</v>
      </c>
      <c r="F444" s="4">
        <v>51657197</v>
      </c>
      <c r="G444" s="4">
        <f t="shared" si="24"/>
        <v>2106061</v>
      </c>
      <c r="H444" s="10">
        <f t="shared" si="25"/>
        <v>0.04250277935101221</v>
      </c>
      <c r="J444" s="4">
        <v>49105597</v>
      </c>
      <c r="K444" s="4">
        <f t="shared" si="26"/>
        <v>-445539</v>
      </c>
      <c r="L444" s="10">
        <f t="shared" si="27"/>
        <v>-0.00899149920599196</v>
      </c>
    </row>
    <row r="445" spans="1:12" ht="15">
      <c r="A445" t="s">
        <v>440</v>
      </c>
      <c r="B445">
        <v>2480</v>
      </c>
      <c r="C445" t="s">
        <v>450</v>
      </c>
      <c r="D445" s="4">
        <v>21235740</v>
      </c>
      <c r="F445" s="4">
        <v>22614012</v>
      </c>
      <c r="G445" s="4">
        <f t="shared" si="24"/>
        <v>1378272</v>
      </c>
      <c r="H445" s="10">
        <f t="shared" si="25"/>
        <v>0.06490341283138701</v>
      </c>
      <c r="J445" s="4">
        <v>21497534</v>
      </c>
      <c r="K445" s="4">
        <f t="shared" si="26"/>
        <v>261794</v>
      </c>
      <c r="L445" s="10">
        <f t="shared" si="27"/>
        <v>0.012327990453829152</v>
      </c>
    </row>
    <row r="446" spans="1:12" ht="15">
      <c r="A446" t="s">
        <v>440</v>
      </c>
      <c r="B446">
        <v>2500</v>
      </c>
      <c r="C446" t="s">
        <v>451</v>
      </c>
      <c r="D446" s="4">
        <v>6046168</v>
      </c>
      <c r="F446" s="4">
        <v>6183989</v>
      </c>
      <c r="G446" s="4">
        <f t="shared" si="24"/>
        <v>137821</v>
      </c>
      <c r="H446" s="10">
        <f t="shared" si="25"/>
        <v>0.022794768521152475</v>
      </c>
      <c r="J446" s="4">
        <v>5964889</v>
      </c>
      <c r="K446" s="4">
        <f t="shared" si="26"/>
        <v>-81279</v>
      </c>
      <c r="L446" s="10">
        <f t="shared" si="27"/>
        <v>-0.013443060133294327</v>
      </c>
    </row>
    <row r="447" spans="1:12" ht="15">
      <c r="A447" t="s">
        <v>440</v>
      </c>
      <c r="B447">
        <v>2520</v>
      </c>
      <c r="C447" t="s">
        <v>452</v>
      </c>
      <c r="D447" s="4">
        <v>24452136</v>
      </c>
      <c r="F447" s="4">
        <v>29202475</v>
      </c>
      <c r="G447" s="4">
        <f t="shared" si="24"/>
        <v>4750339</v>
      </c>
      <c r="H447" s="10">
        <f t="shared" si="25"/>
        <v>0.19427092177141492</v>
      </c>
      <c r="J447" s="4">
        <v>24393294</v>
      </c>
      <c r="K447" s="4">
        <f t="shared" si="26"/>
        <v>-58842</v>
      </c>
      <c r="L447" s="10">
        <f t="shared" si="27"/>
        <v>-0.0024064155376855023</v>
      </c>
    </row>
    <row r="448" spans="1:12" ht="15">
      <c r="A448" t="s">
        <v>440</v>
      </c>
      <c r="B448">
        <v>2550</v>
      </c>
      <c r="C448" t="s">
        <v>453</v>
      </c>
      <c r="D448" s="4">
        <v>174442</v>
      </c>
      <c r="F448" s="4">
        <v>240601</v>
      </c>
      <c r="G448" s="4">
        <f t="shared" si="24"/>
        <v>66159</v>
      </c>
      <c r="H448" s="10">
        <f t="shared" si="25"/>
        <v>0.3792607284942846</v>
      </c>
      <c r="J448" s="4">
        <v>182308</v>
      </c>
      <c r="K448" s="4">
        <f t="shared" si="26"/>
        <v>7866</v>
      </c>
      <c r="L448" s="10">
        <f t="shared" si="27"/>
        <v>0.0450923516125703</v>
      </c>
    </row>
    <row r="449" spans="1:12" ht="15">
      <c r="A449" t="s">
        <v>440</v>
      </c>
      <c r="B449">
        <v>2690</v>
      </c>
      <c r="C449" t="s">
        <v>454</v>
      </c>
      <c r="D449" s="4">
        <v>9677667</v>
      </c>
      <c r="F449" s="4">
        <v>10116888</v>
      </c>
      <c r="G449" s="4">
        <f t="shared" si="24"/>
        <v>439221</v>
      </c>
      <c r="H449" s="10">
        <f t="shared" si="25"/>
        <v>0.04538500859762995</v>
      </c>
      <c r="J449" s="4">
        <v>9618553</v>
      </c>
      <c r="K449" s="4">
        <f t="shared" si="26"/>
        <v>-59114</v>
      </c>
      <c r="L449" s="10">
        <f t="shared" si="27"/>
        <v>-0.006108290355516521</v>
      </c>
    </row>
    <row r="450" spans="1:12" ht="15">
      <c r="A450" t="s">
        <v>440</v>
      </c>
      <c r="B450">
        <v>2760</v>
      </c>
      <c r="C450" t="s">
        <v>455</v>
      </c>
      <c r="D450" s="4">
        <v>772634</v>
      </c>
      <c r="F450" s="4">
        <v>895937</v>
      </c>
      <c r="G450" s="4">
        <f t="shared" si="24"/>
        <v>123303</v>
      </c>
      <c r="H450" s="10">
        <f t="shared" si="25"/>
        <v>0.1595878514277136</v>
      </c>
      <c r="J450" s="4">
        <v>861749</v>
      </c>
      <c r="K450" s="4">
        <f t="shared" si="26"/>
        <v>89115</v>
      </c>
      <c r="L450" s="10">
        <f t="shared" si="27"/>
        <v>0.11533921623951304</v>
      </c>
    </row>
    <row r="451" spans="1:12" ht="15">
      <c r="A451" t="s">
        <v>440</v>
      </c>
      <c r="B451">
        <v>2940</v>
      </c>
      <c r="C451" t="s">
        <v>456</v>
      </c>
      <c r="D451" s="4">
        <v>5511130</v>
      </c>
      <c r="F451" s="4">
        <v>6605025</v>
      </c>
      <c r="G451" s="4">
        <f t="shared" si="24"/>
        <v>1093895</v>
      </c>
      <c r="H451" s="10">
        <f t="shared" si="25"/>
        <v>0.19848833179402403</v>
      </c>
      <c r="J451" s="4">
        <v>5519653</v>
      </c>
      <c r="K451" s="4">
        <f t="shared" si="26"/>
        <v>8523</v>
      </c>
      <c r="L451" s="10">
        <f t="shared" si="27"/>
        <v>0.0015465067962467938</v>
      </c>
    </row>
    <row r="452" spans="1:12" ht="15">
      <c r="A452" t="s">
        <v>440</v>
      </c>
      <c r="B452">
        <v>3790</v>
      </c>
      <c r="C452" t="s">
        <v>457</v>
      </c>
      <c r="D452" s="4">
        <v>5571665</v>
      </c>
      <c r="F452" s="4">
        <v>6155094</v>
      </c>
      <c r="G452" s="4">
        <f t="shared" si="24"/>
        <v>583429</v>
      </c>
      <c r="H452" s="10">
        <f t="shared" si="25"/>
        <v>0.10471358202619863</v>
      </c>
      <c r="J452" s="4">
        <v>5544105</v>
      </c>
      <c r="K452" s="4">
        <f t="shared" si="26"/>
        <v>-27560</v>
      </c>
      <c r="L452" s="10">
        <f t="shared" si="27"/>
        <v>-0.004946456759334916</v>
      </c>
    </row>
    <row r="453" spans="1:12" ht="15">
      <c r="A453" t="s">
        <v>440</v>
      </c>
      <c r="B453">
        <v>3800</v>
      </c>
      <c r="C453" t="s">
        <v>458</v>
      </c>
      <c r="D453" s="4">
        <v>929226</v>
      </c>
      <c r="F453" s="4">
        <v>989372</v>
      </c>
      <c r="G453" s="4">
        <f t="shared" si="24"/>
        <v>60146</v>
      </c>
      <c r="H453" s="10">
        <f t="shared" si="25"/>
        <v>0.06472698783718922</v>
      </c>
      <c r="J453" s="4">
        <v>921633</v>
      </c>
      <c r="K453" s="4">
        <f t="shared" si="26"/>
        <v>-7593</v>
      </c>
      <c r="L453" s="10">
        <f t="shared" si="27"/>
        <v>-0.008171316773314619</v>
      </c>
    </row>
    <row r="454" spans="1:12" ht="15">
      <c r="A454" t="s">
        <v>440</v>
      </c>
      <c r="B454">
        <v>3820</v>
      </c>
      <c r="C454" t="s">
        <v>383</v>
      </c>
      <c r="D454" s="4">
        <v>6934480</v>
      </c>
      <c r="F454" s="4">
        <v>7549135</v>
      </c>
      <c r="G454" s="4">
        <f aca="true" t="shared" si="28" ref="G454:G517">(F454-D454)</f>
        <v>614655</v>
      </c>
      <c r="H454" s="10">
        <f aca="true" t="shared" si="29" ref="H454:H517">(F454/D454)-1</f>
        <v>0.08863750418200067</v>
      </c>
      <c r="J454" s="4">
        <v>7108704</v>
      </c>
      <c r="K454" s="4">
        <f aca="true" t="shared" si="30" ref="K454:K517">J454-D454</f>
        <v>174224</v>
      </c>
      <c r="L454" s="10">
        <f aca="true" t="shared" si="31" ref="L454:L517">(J454/D454)-1</f>
        <v>0.02512430636471663</v>
      </c>
    </row>
    <row r="455" spans="1:12" ht="15">
      <c r="A455" t="s">
        <v>440</v>
      </c>
      <c r="B455">
        <v>4105</v>
      </c>
      <c r="C455" t="s">
        <v>459</v>
      </c>
      <c r="D455" s="4">
        <v>11338196</v>
      </c>
      <c r="F455" s="4">
        <v>12322166</v>
      </c>
      <c r="G455" s="4">
        <f t="shared" si="28"/>
        <v>983970</v>
      </c>
      <c r="H455" s="10">
        <f t="shared" si="29"/>
        <v>0.08678364706343045</v>
      </c>
      <c r="J455" s="4">
        <v>11635647</v>
      </c>
      <c r="K455" s="4">
        <f t="shared" si="30"/>
        <v>297451</v>
      </c>
      <c r="L455" s="10">
        <f t="shared" si="31"/>
        <v>0.026234420361052058</v>
      </c>
    </row>
    <row r="456" spans="1:12" ht="15">
      <c r="A456" t="s">
        <v>440</v>
      </c>
      <c r="B456">
        <v>4190</v>
      </c>
      <c r="C456" t="s">
        <v>460</v>
      </c>
      <c r="D456" s="4">
        <v>11531250</v>
      </c>
      <c r="F456" s="4">
        <v>11196869</v>
      </c>
      <c r="G456" s="4">
        <f t="shared" si="28"/>
        <v>-334381</v>
      </c>
      <c r="H456" s="10">
        <f t="shared" si="29"/>
        <v>-0.028997810298103</v>
      </c>
      <c r="J456" s="4">
        <v>11308274</v>
      </c>
      <c r="K456" s="4">
        <f t="shared" si="30"/>
        <v>-222976</v>
      </c>
      <c r="L456" s="10">
        <f t="shared" si="31"/>
        <v>-0.019336672086720852</v>
      </c>
    </row>
    <row r="457" spans="1:12" ht="15">
      <c r="A457" t="s">
        <v>440</v>
      </c>
      <c r="B457">
        <v>4210</v>
      </c>
      <c r="C457" t="s">
        <v>461</v>
      </c>
      <c r="D457" s="4">
        <v>6039203</v>
      </c>
      <c r="F457" s="4">
        <v>6808953</v>
      </c>
      <c r="G457" s="4">
        <f t="shared" si="28"/>
        <v>769750</v>
      </c>
      <c r="H457" s="10">
        <f t="shared" si="29"/>
        <v>0.1274588716424998</v>
      </c>
      <c r="J457" s="4">
        <v>5956084</v>
      </c>
      <c r="K457" s="4">
        <f t="shared" si="30"/>
        <v>-83119</v>
      </c>
      <c r="L457" s="10">
        <f t="shared" si="31"/>
        <v>-0.013763239950702055</v>
      </c>
    </row>
    <row r="458" spans="1:12" ht="15">
      <c r="A458" t="s">
        <v>440</v>
      </c>
      <c r="B458">
        <v>4220</v>
      </c>
      <c r="C458" t="s">
        <v>462</v>
      </c>
      <c r="D458" s="4">
        <v>481465</v>
      </c>
      <c r="F458" s="4">
        <v>815569</v>
      </c>
      <c r="G458" s="4">
        <f t="shared" si="28"/>
        <v>334104</v>
      </c>
      <c r="H458" s="10">
        <f t="shared" si="29"/>
        <v>0.6939320615205675</v>
      </c>
      <c r="J458" s="4">
        <v>507000</v>
      </c>
      <c r="K458" s="4">
        <f t="shared" si="30"/>
        <v>25535</v>
      </c>
      <c r="L458" s="10">
        <f t="shared" si="31"/>
        <v>0.053036046233890355</v>
      </c>
    </row>
    <row r="459" spans="1:12" ht="15">
      <c r="A459" t="s">
        <v>440</v>
      </c>
      <c r="B459">
        <v>4710</v>
      </c>
      <c r="C459" t="s">
        <v>463</v>
      </c>
      <c r="D459" s="4">
        <v>1025637</v>
      </c>
      <c r="F459" s="4">
        <v>938456</v>
      </c>
      <c r="G459" s="4">
        <f t="shared" si="28"/>
        <v>-87181</v>
      </c>
      <c r="H459" s="10">
        <f t="shared" si="29"/>
        <v>-0.08500180863209883</v>
      </c>
      <c r="J459" s="4">
        <v>1056559</v>
      </c>
      <c r="K459" s="4">
        <f t="shared" si="30"/>
        <v>30922</v>
      </c>
      <c r="L459" s="10">
        <f t="shared" si="31"/>
        <v>0.03014906833509312</v>
      </c>
    </row>
    <row r="460" spans="1:12" ht="15">
      <c r="A460" t="s">
        <v>440</v>
      </c>
      <c r="B460">
        <v>4720</v>
      </c>
      <c r="C460" t="s">
        <v>464</v>
      </c>
      <c r="D460" s="4">
        <v>156210</v>
      </c>
      <c r="F460" s="4">
        <v>155454</v>
      </c>
      <c r="G460" s="4">
        <f t="shared" si="28"/>
        <v>-756</v>
      </c>
      <c r="H460" s="10">
        <f t="shared" si="29"/>
        <v>-0.004839638947570557</v>
      </c>
      <c r="J460" s="4">
        <v>168678</v>
      </c>
      <c r="K460" s="4">
        <f t="shared" si="30"/>
        <v>12468</v>
      </c>
      <c r="L460" s="10">
        <f t="shared" si="31"/>
        <v>0.07981563280199722</v>
      </c>
    </row>
    <row r="461" spans="1:12" ht="15">
      <c r="A461" t="s">
        <v>440</v>
      </c>
      <c r="B461">
        <v>4950</v>
      </c>
      <c r="C461" t="s">
        <v>465</v>
      </c>
      <c r="D461" s="4">
        <v>1960025</v>
      </c>
      <c r="F461" s="4">
        <v>3100075</v>
      </c>
      <c r="G461" s="4">
        <f t="shared" si="28"/>
        <v>1140050</v>
      </c>
      <c r="H461" s="10">
        <f t="shared" si="29"/>
        <v>0.5816507442507111</v>
      </c>
      <c r="J461" s="4">
        <v>1908086</v>
      </c>
      <c r="K461" s="4">
        <f t="shared" si="30"/>
        <v>-51939</v>
      </c>
      <c r="L461" s="10">
        <f t="shared" si="31"/>
        <v>-0.02649915179653317</v>
      </c>
    </row>
    <row r="462" spans="1:12" ht="15">
      <c r="A462" t="s">
        <v>440</v>
      </c>
      <c r="B462">
        <v>5020</v>
      </c>
      <c r="C462" t="s">
        <v>466</v>
      </c>
      <c r="D462" s="4">
        <v>9452914</v>
      </c>
      <c r="F462" s="4">
        <v>9842205</v>
      </c>
      <c r="G462" s="4">
        <f t="shared" si="28"/>
        <v>389291</v>
      </c>
      <c r="H462" s="10">
        <f t="shared" si="29"/>
        <v>0.041182115906269745</v>
      </c>
      <c r="J462" s="4">
        <v>9417085</v>
      </c>
      <c r="K462" s="4">
        <f t="shared" si="30"/>
        <v>-35829</v>
      </c>
      <c r="L462" s="10">
        <f t="shared" si="31"/>
        <v>-0.003790259807716412</v>
      </c>
    </row>
    <row r="463" spans="1:12" ht="15">
      <c r="A463" t="s">
        <v>440</v>
      </c>
      <c r="B463">
        <v>5190</v>
      </c>
      <c r="C463" t="s">
        <v>467</v>
      </c>
      <c r="D463" s="4">
        <v>68023721</v>
      </c>
      <c r="F463" s="4">
        <v>71972480</v>
      </c>
      <c r="G463" s="4">
        <f t="shared" si="28"/>
        <v>3948759</v>
      </c>
      <c r="H463" s="10">
        <f t="shared" si="29"/>
        <v>0.05804973532688695</v>
      </c>
      <c r="J463" s="4">
        <v>67278260</v>
      </c>
      <c r="K463" s="4">
        <f t="shared" si="30"/>
        <v>-745461</v>
      </c>
      <c r="L463" s="10">
        <f t="shared" si="31"/>
        <v>-0.010958838902682233</v>
      </c>
    </row>
    <row r="464" spans="1:12" ht="15">
      <c r="A464" t="s">
        <v>440</v>
      </c>
      <c r="B464">
        <v>5220</v>
      </c>
      <c r="C464" t="s">
        <v>468</v>
      </c>
      <c r="D464" s="4">
        <v>2306880</v>
      </c>
      <c r="F464" s="4">
        <v>2626902</v>
      </c>
      <c r="G464" s="4">
        <f t="shared" si="28"/>
        <v>320022</v>
      </c>
      <c r="H464" s="10">
        <f t="shared" si="29"/>
        <v>0.13872503121098623</v>
      </c>
      <c r="J464" s="4">
        <v>1887117</v>
      </c>
      <c r="K464" s="4">
        <f t="shared" si="30"/>
        <v>-419763</v>
      </c>
      <c r="L464" s="10">
        <f t="shared" si="31"/>
        <v>-0.18196135039533912</v>
      </c>
    </row>
    <row r="465" spans="1:12" ht="15">
      <c r="A465" t="s">
        <v>469</v>
      </c>
      <c r="B465">
        <v>420</v>
      </c>
      <c r="C465" t="s">
        <v>470</v>
      </c>
      <c r="D465" s="4">
        <v>1965255</v>
      </c>
      <c r="F465" s="4">
        <v>2295243</v>
      </c>
      <c r="G465" s="4">
        <f t="shared" si="28"/>
        <v>329988</v>
      </c>
      <c r="H465" s="10">
        <f t="shared" si="29"/>
        <v>0.1679110344459116</v>
      </c>
      <c r="J465" s="4">
        <v>1902010</v>
      </c>
      <c r="K465" s="4">
        <f t="shared" si="30"/>
        <v>-63245</v>
      </c>
      <c r="L465" s="10">
        <f t="shared" si="31"/>
        <v>-0.03218157440128633</v>
      </c>
    </row>
    <row r="466" spans="1:12" ht="15">
      <c r="A466" t="s">
        <v>469</v>
      </c>
      <c r="B466">
        <v>900</v>
      </c>
      <c r="C466" t="s">
        <v>471</v>
      </c>
      <c r="D466" s="4">
        <v>26259039</v>
      </c>
      <c r="F466" s="4">
        <v>31240295</v>
      </c>
      <c r="G466" s="4">
        <f t="shared" si="28"/>
        <v>4981256</v>
      </c>
      <c r="H466" s="10">
        <f t="shared" si="29"/>
        <v>0.18969681259089488</v>
      </c>
      <c r="J466" s="4">
        <v>25533578</v>
      </c>
      <c r="K466" s="4">
        <f t="shared" si="30"/>
        <v>-725461</v>
      </c>
      <c r="L466" s="10">
        <f t="shared" si="31"/>
        <v>-0.027627096330524514</v>
      </c>
    </row>
    <row r="467" spans="1:12" ht="15">
      <c r="A467" t="s">
        <v>469</v>
      </c>
      <c r="B467">
        <v>1920</v>
      </c>
      <c r="C467" t="s">
        <v>472</v>
      </c>
      <c r="D467" s="4">
        <v>6806166</v>
      </c>
      <c r="F467" s="4">
        <v>8143807</v>
      </c>
      <c r="G467" s="4">
        <f t="shared" si="28"/>
        <v>1337641</v>
      </c>
      <c r="H467" s="10">
        <f t="shared" si="29"/>
        <v>0.19653370194026998</v>
      </c>
      <c r="J467" s="4">
        <v>6650544</v>
      </c>
      <c r="K467" s="4">
        <f t="shared" si="30"/>
        <v>-155622</v>
      </c>
      <c r="L467" s="10">
        <f t="shared" si="31"/>
        <v>-0.022864855191601308</v>
      </c>
    </row>
    <row r="468" spans="1:12" ht="15">
      <c r="A468" t="s">
        <v>469</v>
      </c>
      <c r="B468">
        <v>2100</v>
      </c>
      <c r="C468" t="s">
        <v>473</v>
      </c>
      <c r="D468" s="4">
        <v>2045132</v>
      </c>
      <c r="F468" s="4">
        <v>2563053</v>
      </c>
      <c r="G468" s="4">
        <f t="shared" si="28"/>
        <v>517921</v>
      </c>
      <c r="H468" s="10">
        <f t="shared" si="29"/>
        <v>0.25324575626414325</v>
      </c>
      <c r="J468" s="4">
        <v>1998492</v>
      </c>
      <c r="K468" s="4">
        <f t="shared" si="30"/>
        <v>-46640</v>
      </c>
      <c r="L468" s="10">
        <f t="shared" si="31"/>
        <v>-0.02280537393185378</v>
      </c>
    </row>
    <row r="469" spans="1:12" ht="15">
      <c r="A469" t="s">
        <v>469</v>
      </c>
      <c r="B469">
        <v>2510</v>
      </c>
      <c r="C469" t="s">
        <v>474</v>
      </c>
      <c r="D469" s="4">
        <v>4828036</v>
      </c>
      <c r="F469" s="4">
        <v>5245701</v>
      </c>
      <c r="G469" s="4">
        <f t="shared" si="28"/>
        <v>417665</v>
      </c>
      <c r="H469" s="10">
        <f t="shared" si="29"/>
        <v>0.08650826133028011</v>
      </c>
      <c r="J469" s="4">
        <v>4717245</v>
      </c>
      <c r="K469" s="4">
        <f t="shared" si="30"/>
        <v>-110791</v>
      </c>
      <c r="L469" s="10">
        <f t="shared" si="31"/>
        <v>-0.022947426241229363</v>
      </c>
    </row>
    <row r="470" spans="1:12" ht="15">
      <c r="A470" t="s">
        <v>469</v>
      </c>
      <c r="B470">
        <v>2700</v>
      </c>
      <c r="C470" t="s">
        <v>475</v>
      </c>
      <c r="D470" s="4">
        <v>529221</v>
      </c>
      <c r="F470" s="4">
        <v>791837</v>
      </c>
      <c r="G470" s="4">
        <f t="shared" si="28"/>
        <v>262616</v>
      </c>
      <c r="H470" s="10">
        <f t="shared" si="29"/>
        <v>0.49623125310598026</v>
      </c>
      <c r="J470" s="4">
        <v>527037</v>
      </c>
      <c r="K470" s="4">
        <f t="shared" si="30"/>
        <v>-2184</v>
      </c>
      <c r="L470" s="10">
        <f t="shared" si="31"/>
        <v>-0.004126820364271255</v>
      </c>
    </row>
    <row r="471" spans="1:12" ht="15">
      <c r="A471" t="s">
        <v>469</v>
      </c>
      <c r="B471">
        <v>3640</v>
      </c>
      <c r="C471" t="s">
        <v>476</v>
      </c>
      <c r="D471" s="4">
        <v>404942</v>
      </c>
      <c r="F471" s="4">
        <v>511847</v>
      </c>
      <c r="G471" s="4">
        <f t="shared" si="28"/>
        <v>106905</v>
      </c>
      <c r="H471" s="10">
        <f t="shared" si="29"/>
        <v>0.2640007704807108</v>
      </c>
      <c r="J471" s="4">
        <v>358901</v>
      </c>
      <c r="K471" s="4">
        <f t="shared" si="30"/>
        <v>-46041</v>
      </c>
      <c r="L471" s="10">
        <f t="shared" si="31"/>
        <v>-0.11369776412424493</v>
      </c>
    </row>
    <row r="472" spans="1:12" ht="15">
      <c r="A472" t="s">
        <v>469</v>
      </c>
      <c r="B472">
        <v>3970</v>
      </c>
      <c r="C472" t="s">
        <v>477</v>
      </c>
      <c r="D472" s="4">
        <v>228314704</v>
      </c>
      <c r="F472" s="4">
        <v>260010580</v>
      </c>
      <c r="G472" s="4">
        <f t="shared" si="28"/>
        <v>31695876</v>
      </c>
      <c r="H472" s="10">
        <f t="shared" si="29"/>
        <v>0.13882538200430572</v>
      </c>
      <c r="J472" s="4">
        <v>230127696</v>
      </c>
      <c r="K472" s="4">
        <f t="shared" si="30"/>
        <v>1812992</v>
      </c>
      <c r="L472" s="10">
        <f t="shared" si="31"/>
        <v>0.007940758822086114</v>
      </c>
    </row>
    <row r="473" spans="1:12" ht="15">
      <c r="A473" t="s">
        <v>469</v>
      </c>
      <c r="B473">
        <v>3980</v>
      </c>
      <c r="C473" t="s">
        <v>478</v>
      </c>
      <c r="D473" s="4">
        <v>6499110</v>
      </c>
      <c r="F473" s="4">
        <v>7685607</v>
      </c>
      <c r="G473" s="4">
        <f t="shared" si="28"/>
        <v>1186497</v>
      </c>
      <c r="H473" s="10">
        <f t="shared" si="29"/>
        <v>0.1825629970872935</v>
      </c>
      <c r="J473" s="4">
        <v>6462991</v>
      </c>
      <c r="K473" s="4">
        <f t="shared" si="30"/>
        <v>-36119</v>
      </c>
      <c r="L473" s="10">
        <f t="shared" si="31"/>
        <v>-0.005557530184902237</v>
      </c>
    </row>
    <row r="474" spans="1:12" ht="15">
      <c r="A474" t="s">
        <v>469</v>
      </c>
      <c r="B474">
        <v>3990</v>
      </c>
      <c r="C474" t="s">
        <v>479</v>
      </c>
      <c r="D474" s="4">
        <v>995578</v>
      </c>
      <c r="F474" s="4">
        <v>1456815</v>
      </c>
      <c r="G474" s="4">
        <f t="shared" si="28"/>
        <v>461237</v>
      </c>
      <c r="H474" s="10">
        <f t="shared" si="29"/>
        <v>0.4632856491404993</v>
      </c>
      <c r="J474" s="4">
        <v>995994</v>
      </c>
      <c r="K474" s="4">
        <f t="shared" si="30"/>
        <v>416</v>
      </c>
      <c r="L474" s="10">
        <f t="shared" si="31"/>
        <v>0.0004178477226295385</v>
      </c>
    </row>
    <row r="475" spans="1:12" ht="15">
      <c r="A475" t="s">
        <v>469</v>
      </c>
      <c r="B475">
        <v>3995</v>
      </c>
      <c r="C475" t="s">
        <v>480</v>
      </c>
      <c r="D475" s="4">
        <v>19844609</v>
      </c>
      <c r="F475" s="4">
        <v>23734667</v>
      </c>
      <c r="G475" s="4">
        <f t="shared" si="28"/>
        <v>3890058</v>
      </c>
      <c r="H475" s="10">
        <f t="shared" si="29"/>
        <v>0.19602593328999318</v>
      </c>
      <c r="J475" s="4">
        <v>19778889</v>
      </c>
      <c r="K475" s="4">
        <f t="shared" si="30"/>
        <v>-65720</v>
      </c>
      <c r="L475" s="10">
        <f t="shared" si="31"/>
        <v>-0.003311730656925471</v>
      </c>
    </row>
    <row r="476" spans="1:12" ht="15">
      <c r="A476" t="s">
        <v>469</v>
      </c>
      <c r="B476">
        <v>4010</v>
      </c>
      <c r="C476" t="s">
        <v>481</v>
      </c>
      <c r="D476" s="4">
        <v>399834019</v>
      </c>
      <c r="F476" s="4">
        <v>471502718</v>
      </c>
      <c r="G476" s="4">
        <f t="shared" si="28"/>
        <v>71668699</v>
      </c>
      <c r="H476" s="10">
        <f t="shared" si="29"/>
        <v>0.17924612612815216</v>
      </c>
      <c r="J476" s="4">
        <v>407987689</v>
      </c>
      <c r="K476" s="4">
        <f t="shared" si="30"/>
        <v>8153670</v>
      </c>
      <c r="L476" s="10">
        <f t="shared" si="31"/>
        <v>0.0203926369756946</v>
      </c>
    </row>
    <row r="477" spans="1:12" ht="15">
      <c r="A477" t="s">
        <v>469</v>
      </c>
      <c r="B477">
        <v>4230</v>
      </c>
      <c r="C477" t="s">
        <v>482</v>
      </c>
      <c r="D477" s="4">
        <v>3892703</v>
      </c>
      <c r="F477" s="4">
        <v>4356102</v>
      </c>
      <c r="G477" s="4">
        <f t="shared" si="28"/>
        <v>463399</v>
      </c>
      <c r="H477" s="10">
        <f t="shared" si="29"/>
        <v>0.11904298889486298</v>
      </c>
      <c r="J477" s="4">
        <v>3864847</v>
      </c>
      <c r="K477" s="4">
        <f t="shared" si="30"/>
        <v>-27856</v>
      </c>
      <c r="L477" s="10">
        <f t="shared" si="31"/>
        <v>-0.007155953074251986</v>
      </c>
    </row>
    <row r="478" spans="1:12" ht="15">
      <c r="A478" t="s">
        <v>469</v>
      </c>
      <c r="B478">
        <v>4270</v>
      </c>
      <c r="C478" t="s">
        <v>483</v>
      </c>
      <c r="D478" s="4">
        <v>7889464</v>
      </c>
      <c r="F478" s="4">
        <v>9447149</v>
      </c>
      <c r="G478" s="4">
        <f t="shared" si="28"/>
        <v>1557685</v>
      </c>
      <c r="H478" s="10">
        <f t="shared" si="29"/>
        <v>0.1974386346144681</v>
      </c>
      <c r="J478" s="4">
        <v>7684019</v>
      </c>
      <c r="K478" s="4">
        <f t="shared" si="30"/>
        <v>-205445</v>
      </c>
      <c r="L478" s="10">
        <f t="shared" si="31"/>
        <v>-0.026040425559962</v>
      </c>
    </row>
    <row r="479" spans="1:12" ht="15">
      <c r="A479" t="s">
        <v>469</v>
      </c>
      <c r="B479">
        <v>4400</v>
      </c>
      <c r="C479" t="s">
        <v>484</v>
      </c>
      <c r="D479" s="4">
        <v>2907857</v>
      </c>
      <c r="F479" s="4">
        <v>3454786</v>
      </c>
      <c r="G479" s="4">
        <f t="shared" si="28"/>
        <v>546929</v>
      </c>
      <c r="H479" s="10">
        <f t="shared" si="29"/>
        <v>0.18808662186620584</v>
      </c>
      <c r="J479" s="4">
        <v>3015024</v>
      </c>
      <c r="K479" s="4">
        <f t="shared" si="30"/>
        <v>107167</v>
      </c>
      <c r="L479" s="10">
        <f t="shared" si="31"/>
        <v>0.03685428822669068</v>
      </c>
    </row>
    <row r="480" spans="1:12" ht="15">
      <c r="A480" t="s">
        <v>469</v>
      </c>
      <c r="B480">
        <v>5200</v>
      </c>
      <c r="C480" t="s">
        <v>485</v>
      </c>
      <c r="D480" s="4">
        <v>449427</v>
      </c>
      <c r="F480" s="4">
        <v>728007</v>
      </c>
      <c r="G480" s="4">
        <f t="shared" si="28"/>
        <v>278580</v>
      </c>
      <c r="H480" s="10">
        <f t="shared" si="29"/>
        <v>0.6198559499095515</v>
      </c>
      <c r="J480" s="4">
        <v>429108</v>
      </c>
      <c r="K480" s="4">
        <f t="shared" si="30"/>
        <v>-20319</v>
      </c>
      <c r="L480" s="10">
        <f t="shared" si="31"/>
        <v>-0.04521090188172938</v>
      </c>
    </row>
    <row r="481" spans="1:12" ht="15">
      <c r="A481" t="s">
        <v>469</v>
      </c>
      <c r="B481">
        <v>5440</v>
      </c>
      <c r="C481" t="s">
        <v>486</v>
      </c>
      <c r="D481" s="4">
        <v>2482504</v>
      </c>
      <c r="F481" s="4">
        <v>2757448</v>
      </c>
      <c r="G481" s="4">
        <f t="shared" si="28"/>
        <v>274944</v>
      </c>
      <c r="H481" s="10">
        <f t="shared" si="29"/>
        <v>0.11075269163715351</v>
      </c>
      <c r="J481" s="4">
        <v>2408874</v>
      </c>
      <c r="K481" s="4">
        <f t="shared" si="30"/>
        <v>-73630</v>
      </c>
      <c r="L481" s="10">
        <f t="shared" si="31"/>
        <v>-0.02965956953140858</v>
      </c>
    </row>
    <row r="482" spans="1:12" ht="15">
      <c r="A482" t="s">
        <v>469</v>
      </c>
      <c r="B482">
        <v>5570</v>
      </c>
      <c r="C482" t="s">
        <v>487</v>
      </c>
      <c r="D482" s="4">
        <v>3946414</v>
      </c>
      <c r="F482" s="4">
        <v>6741712</v>
      </c>
      <c r="G482" s="4">
        <f t="shared" si="28"/>
        <v>2795298</v>
      </c>
      <c r="H482" s="10">
        <f t="shared" si="29"/>
        <v>0.7083134207409563</v>
      </c>
      <c r="J482" s="4">
        <v>3784984</v>
      </c>
      <c r="K482" s="4">
        <f t="shared" si="30"/>
        <v>-161430</v>
      </c>
      <c r="L482" s="10">
        <f t="shared" si="31"/>
        <v>-0.04090549040217273</v>
      </c>
    </row>
    <row r="483" spans="1:12" ht="15">
      <c r="A483" t="s">
        <v>469</v>
      </c>
      <c r="B483">
        <v>5650</v>
      </c>
      <c r="C483" t="s">
        <v>488</v>
      </c>
      <c r="D483" s="4">
        <v>14597029</v>
      </c>
      <c r="F483" s="4">
        <v>16215630</v>
      </c>
      <c r="G483" s="4">
        <f t="shared" si="28"/>
        <v>1618601</v>
      </c>
      <c r="H483" s="10">
        <f t="shared" si="29"/>
        <v>0.11088564666138567</v>
      </c>
      <c r="J483" s="4">
        <v>14641073</v>
      </c>
      <c r="K483" s="4">
        <f t="shared" si="30"/>
        <v>44044</v>
      </c>
      <c r="L483" s="10">
        <f t="shared" si="31"/>
        <v>0.003017326334009418</v>
      </c>
    </row>
    <row r="484" spans="1:12" ht="15">
      <c r="A484" t="s">
        <v>469</v>
      </c>
      <c r="B484">
        <v>5690</v>
      </c>
      <c r="C484" t="s">
        <v>489</v>
      </c>
      <c r="D484" s="4">
        <v>834113</v>
      </c>
      <c r="F484" s="4">
        <v>980334</v>
      </c>
      <c r="G484" s="4">
        <f t="shared" si="28"/>
        <v>146221</v>
      </c>
      <c r="H484" s="10">
        <f t="shared" si="29"/>
        <v>0.1753011882083122</v>
      </c>
      <c r="J484" s="4">
        <v>735696</v>
      </c>
      <c r="K484" s="4">
        <f t="shared" si="30"/>
        <v>-98417</v>
      </c>
      <c r="L484" s="10">
        <f t="shared" si="31"/>
        <v>-0.11799000854800246</v>
      </c>
    </row>
    <row r="485" spans="1:12" ht="15">
      <c r="A485" t="s">
        <v>490</v>
      </c>
      <c r="B485">
        <v>60</v>
      </c>
      <c r="C485" t="s">
        <v>491</v>
      </c>
      <c r="D485" s="4">
        <v>3719711</v>
      </c>
      <c r="F485" s="4">
        <v>3857832</v>
      </c>
      <c r="G485" s="4">
        <f t="shared" si="28"/>
        <v>138121</v>
      </c>
      <c r="H485" s="10">
        <f t="shared" si="29"/>
        <v>0.037132185806908025</v>
      </c>
      <c r="J485" s="4">
        <v>3673692</v>
      </c>
      <c r="K485" s="4">
        <f t="shared" si="30"/>
        <v>-46019</v>
      </c>
      <c r="L485" s="10">
        <f t="shared" si="31"/>
        <v>-0.012371660056386125</v>
      </c>
    </row>
    <row r="486" spans="1:12" ht="15">
      <c r="A486" t="s">
        <v>490</v>
      </c>
      <c r="B486">
        <v>1340</v>
      </c>
      <c r="C486" t="s">
        <v>492</v>
      </c>
      <c r="D486" s="4">
        <v>1868344</v>
      </c>
      <c r="F486" s="4">
        <v>2226978</v>
      </c>
      <c r="G486" s="4">
        <f t="shared" si="28"/>
        <v>358634</v>
      </c>
      <c r="H486" s="10">
        <f t="shared" si="29"/>
        <v>0.19195287377485082</v>
      </c>
      <c r="J486" s="4">
        <v>1576072</v>
      </c>
      <c r="K486" s="4">
        <f t="shared" si="30"/>
        <v>-292272</v>
      </c>
      <c r="L486" s="10">
        <f t="shared" si="31"/>
        <v>-0.1564337188440672</v>
      </c>
    </row>
    <row r="487" spans="1:12" ht="15">
      <c r="A487" t="s">
        <v>490</v>
      </c>
      <c r="B487">
        <v>1350</v>
      </c>
      <c r="C487" t="s">
        <v>493</v>
      </c>
      <c r="D487" s="4">
        <v>1026341</v>
      </c>
      <c r="F487" s="4">
        <v>1160643</v>
      </c>
      <c r="G487" s="4">
        <f t="shared" si="28"/>
        <v>134302</v>
      </c>
      <c r="H487" s="10">
        <f t="shared" si="29"/>
        <v>0.13085514463516512</v>
      </c>
      <c r="J487" s="4">
        <v>1037610</v>
      </c>
      <c r="K487" s="4">
        <f t="shared" si="30"/>
        <v>11269</v>
      </c>
      <c r="L487" s="10">
        <f t="shared" si="31"/>
        <v>0.010979781573570602</v>
      </c>
    </row>
    <row r="488" spans="1:12" ht="15">
      <c r="A488" t="s">
        <v>490</v>
      </c>
      <c r="B488">
        <v>2800</v>
      </c>
      <c r="C488" t="s">
        <v>494</v>
      </c>
      <c r="D488" s="4">
        <v>886483</v>
      </c>
      <c r="F488" s="4">
        <v>1128334</v>
      </c>
      <c r="G488" s="4">
        <f t="shared" si="28"/>
        <v>241851</v>
      </c>
      <c r="H488" s="10">
        <f t="shared" si="29"/>
        <v>0.27282079859399455</v>
      </c>
      <c r="J488" s="4">
        <v>1016439</v>
      </c>
      <c r="K488" s="4">
        <f t="shared" si="30"/>
        <v>129956</v>
      </c>
      <c r="L488" s="10">
        <f t="shared" si="31"/>
        <v>0.14659728387346393</v>
      </c>
    </row>
    <row r="489" spans="1:12" ht="15">
      <c r="A489" t="s">
        <v>490</v>
      </c>
      <c r="B489">
        <v>2950</v>
      </c>
      <c r="C489" t="s">
        <v>495</v>
      </c>
      <c r="D489" s="4">
        <v>559489</v>
      </c>
      <c r="F489" s="4">
        <v>656782</v>
      </c>
      <c r="G489" s="4">
        <f t="shared" si="28"/>
        <v>97293</v>
      </c>
      <c r="H489" s="10">
        <f t="shared" si="29"/>
        <v>0.17389618026449138</v>
      </c>
      <c r="J489" s="4">
        <v>598168</v>
      </c>
      <c r="K489" s="4">
        <f t="shared" si="30"/>
        <v>38679</v>
      </c>
      <c r="L489" s="10">
        <f t="shared" si="31"/>
        <v>0.06913272647004676</v>
      </c>
    </row>
    <row r="490" spans="1:12" ht="15">
      <c r="A490" t="s">
        <v>490</v>
      </c>
      <c r="B490">
        <v>3860</v>
      </c>
      <c r="C490" t="s">
        <v>496</v>
      </c>
      <c r="D490" s="4">
        <v>2003591</v>
      </c>
      <c r="F490" s="4">
        <v>2330460</v>
      </c>
      <c r="G490" s="4">
        <f t="shared" si="28"/>
        <v>326869</v>
      </c>
      <c r="H490" s="10">
        <f t="shared" si="29"/>
        <v>0.1631415792943769</v>
      </c>
      <c r="J490" s="4">
        <v>2073097</v>
      </c>
      <c r="K490" s="4">
        <f t="shared" si="30"/>
        <v>69506</v>
      </c>
      <c r="L490" s="10">
        <f t="shared" si="31"/>
        <v>0.034690712825122594</v>
      </c>
    </row>
    <row r="491" spans="1:12" ht="15">
      <c r="A491" t="s">
        <v>490</v>
      </c>
      <c r="B491">
        <v>4070</v>
      </c>
      <c r="C491" t="s">
        <v>497</v>
      </c>
      <c r="D491" s="4">
        <v>21328565</v>
      </c>
      <c r="F491" s="4">
        <v>25543854</v>
      </c>
      <c r="G491" s="4">
        <f t="shared" si="28"/>
        <v>4215289</v>
      </c>
      <c r="H491" s="10">
        <f t="shared" si="29"/>
        <v>0.19763584657476962</v>
      </c>
      <c r="J491" s="4">
        <v>21609053</v>
      </c>
      <c r="K491" s="4">
        <f t="shared" si="30"/>
        <v>280488</v>
      </c>
      <c r="L491" s="10">
        <f t="shared" si="31"/>
        <v>0.013150814412502765</v>
      </c>
    </row>
    <row r="492" spans="1:12" ht="15">
      <c r="A492" t="s">
        <v>490</v>
      </c>
      <c r="B492">
        <v>4075</v>
      </c>
      <c r="C492" t="s">
        <v>498</v>
      </c>
      <c r="D492" s="4">
        <v>8855146</v>
      </c>
      <c r="F492" s="4">
        <v>9699085</v>
      </c>
      <c r="G492" s="4">
        <f t="shared" si="28"/>
        <v>843939</v>
      </c>
      <c r="H492" s="10">
        <f t="shared" si="29"/>
        <v>0.09530492213228325</v>
      </c>
      <c r="J492" s="4">
        <v>8827622</v>
      </c>
      <c r="K492" s="4">
        <f t="shared" si="30"/>
        <v>-27524</v>
      </c>
      <c r="L492" s="10">
        <f t="shared" si="31"/>
        <v>-0.0031082491468802376</v>
      </c>
    </row>
    <row r="493" spans="1:12" ht="15">
      <c r="A493" t="s">
        <v>490</v>
      </c>
      <c r="B493">
        <v>4150</v>
      </c>
      <c r="C493" t="s">
        <v>499</v>
      </c>
      <c r="D493" s="4">
        <v>13494572</v>
      </c>
      <c r="F493" s="4">
        <v>14417152</v>
      </c>
      <c r="G493" s="4">
        <f t="shared" si="28"/>
        <v>922580</v>
      </c>
      <c r="H493" s="10">
        <f t="shared" si="29"/>
        <v>0.06836674775606078</v>
      </c>
      <c r="J493" s="4">
        <v>13600773</v>
      </c>
      <c r="K493" s="4">
        <f t="shared" si="30"/>
        <v>106201</v>
      </c>
      <c r="L493" s="10">
        <f t="shared" si="31"/>
        <v>0.007869905025516877</v>
      </c>
    </row>
    <row r="494" spans="1:12" ht="15">
      <c r="A494" t="s">
        <v>490</v>
      </c>
      <c r="B494">
        <v>4280</v>
      </c>
      <c r="C494" t="s">
        <v>500</v>
      </c>
      <c r="D494" s="4">
        <v>3406510</v>
      </c>
      <c r="F494" s="4">
        <v>3643887</v>
      </c>
      <c r="G494" s="4">
        <f t="shared" si="28"/>
        <v>237377</v>
      </c>
      <c r="H494" s="10">
        <f t="shared" si="29"/>
        <v>0.06968334160181544</v>
      </c>
      <c r="J494" s="4">
        <v>3307793</v>
      </c>
      <c r="K494" s="4">
        <f t="shared" si="30"/>
        <v>-98717</v>
      </c>
      <c r="L494" s="10">
        <f t="shared" si="31"/>
        <v>-0.028978925645308573</v>
      </c>
    </row>
    <row r="495" spans="1:12" ht="15">
      <c r="A495" t="s">
        <v>490</v>
      </c>
      <c r="B495">
        <v>4630</v>
      </c>
      <c r="C495" t="s">
        <v>501</v>
      </c>
      <c r="D495" s="4">
        <v>16384640</v>
      </c>
      <c r="F495" s="4">
        <v>16501895</v>
      </c>
      <c r="G495" s="4">
        <f t="shared" si="28"/>
        <v>117255</v>
      </c>
      <c r="H495" s="10">
        <f t="shared" si="29"/>
        <v>0.0071563976993085365</v>
      </c>
      <c r="J495" s="4">
        <v>16484968</v>
      </c>
      <c r="K495" s="4">
        <f t="shared" si="30"/>
        <v>100328</v>
      </c>
      <c r="L495" s="10">
        <f t="shared" si="31"/>
        <v>0.006123295965001274</v>
      </c>
    </row>
    <row r="496" spans="1:12" ht="15">
      <c r="A496" t="s">
        <v>490</v>
      </c>
      <c r="B496">
        <v>4640</v>
      </c>
      <c r="C496" t="s">
        <v>502</v>
      </c>
      <c r="D496" s="4">
        <v>4610244</v>
      </c>
      <c r="F496" s="4">
        <v>5513525</v>
      </c>
      <c r="G496" s="4">
        <f t="shared" si="28"/>
        <v>903281</v>
      </c>
      <c r="H496" s="10">
        <f t="shared" si="29"/>
        <v>0.1959291091751325</v>
      </c>
      <c r="J496" s="4">
        <v>4594603</v>
      </c>
      <c r="K496" s="4">
        <f t="shared" si="30"/>
        <v>-15641</v>
      </c>
      <c r="L496" s="10">
        <f t="shared" si="31"/>
        <v>-0.0033926620803584884</v>
      </c>
    </row>
    <row r="497" spans="1:12" ht="15">
      <c r="A497" t="s">
        <v>490</v>
      </c>
      <c r="B497">
        <v>5320</v>
      </c>
      <c r="C497" t="s">
        <v>503</v>
      </c>
      <c r="D497" s="4">
        <v>3477557</v>
      </c>
      <c r="F497" s="4">
        <v>3803115</v>
      </c>
      <c r="G497" s="4">
        <f t="shared" si="28"/>
        <v>325558</v>
      </c>
      <c r="H497" s="10">
        <f t="shared" si="29"/>
        <v>0.09361686954376314</v>
      </c>
      <c r="J497" s="4">
        <v>3407952</v>
      </c>
      <c r="K497" s="4">
        <f t="shared" si="30"/>
        <v>-69605</v>
      </c>
      <c r="L497" s="10">
        <f t="shared" si="31"/>
        <v>-0.02001548788416696</v>
      </c>
    </row>
    <row r="498" spans="1:12" ht="15">
      <c r="A498" t="s">
        <v>490</v>
      </c>
      <c r="B498">
        <v>5910</v>
      </c>
      <c r="C498" t="s">
        <v>504</v>
      </c>
      <c r="D498" s="4">
        <v>6973801</v>
      </c>
      <c r="F498" s="4">
        <v>7226963</v>
      </c>
      <c r="G498" s="4">
        <f t="shared" si="28"/>
        <v>253162</v>
      </c>
      <c r="H498" s="10">
        <f t="shared" si="29"/>
        <v>0.03630186751815834</v>
      </c>
      <c r="J498" s="4">
        <v>6769739</v>
      </c>
      <c r="K498" s="4">
        <f t="shared" si="30"/>
        <v>-204062</v>
      </c>
      <c r="L498" s="10">
        <f t="shared" si="31"/>
        <v>-0.02926123071191733</v>
      </c>
    </row>
    <row r="499" spans="1:12" ht="15">
      <c r="A499" t="s">
        <v>505</v>
      </c>
      <c r="B499">
        <v>240</v>
      </c>
      <c r="C499" t="s">
        <v>506</v>
      </c>
      <c r="D499" s="4">
        <v>667403</v>
      </c>
      <c r="F499" s="4">
        <v>989108</v>
      </c>
      <c r="G499" s="4">
        <f t="shared" si="28"/>
        <v>321705</v>
      </c>
      <c r="H499" s="10">
        <f t="shared" si="29"/>
        <v>0.4820251032734344</v>
      </c>
      <c r="J499" s="4">
        <v>650802</v>
      </c>
      <c r="K499" s="4">
        <f t="shared" si="30"/>
        <v>-16601</v>
      </c>
      <c r="L499" s="10">
        <f t="shared" si="31"/>
        <v>-0.02487402663757876</v>
      </c>
    </row>
    <row r="500" spans="1:12" ht="15">
      <c r="A500" t="s">
        <v>505</v>
      </c>
      <c r="B500">
        <v>350</v>
      </c>
      <c r="C500" t="s">
        <v>507</v>
      </c>
      <c r="D500" s="4">
        <v>3172646</v>
      </c>
      <c r="F500" s="4">
        <v>4505077</v>
      </c>
      <c r="G500" s="4">
        <f t="shared" si="28"/>
        <v>1332431</v>
      </c>
      <c r="H500" s="10">
        <f t="shared" si="29"/>
        <v>0.4199746835921814</v>
      </c>
      <c r="J500" s="4">
        <v>3057465</v>
      </c>
      <c r="K500" s="4">
        <f t="shared" si="30"/>
        <v>-115181</v>
      </c>
      <c r="L500" s="10">
        <f t="shared" si="31"/>
        <v>-0.036304397023809165</v>
      </c>
    </row>
    <row r="501" spans="1:12" ht="15">
      <c r="A501" t="s">
        <v>505</v>
      </c>
      <c r="B501">
        <v>490</v>
      </c>
      <c r="C501" t="s">
        <v>508</v>
      </c>
      <c r="D501" s="4">
        <v>8098163</v>
      </c>
      <c r="F501" s="4">
        <v>9666359</v>
      </c>
      <c r="G501" s="4">
        <f t="shared" si="28"/>
        <v>1568196</v>
      </c>
      <c r="H501" s="10">
        <f t="shared" si="29"/>
        <v>0.19364836198036528</v>
      </c>
      <c r="J501" s="4">
        <v>7827436</v>
      </c>
      <c r="K501" s="4">
        <f t="shared" si="30"/>
        <v>-270727</v>
      </c>
      <c r="L501" s="10">
        <f t="shared" si="31"/>
        <v>-0.03343066816511353</v>
      </c>
    </row>
    <row r="502" spans="1:12" ht="15">
      <c r="A502" t="s">
        <v>505</v>
      </c>
      <c r="B502">
        <v>510</v>
      </c>
      <c r="C502" t="s">
        <v>509</v>
      </c>
      <c r="D502" s="4">
        <v>1959600</v>
      </c>
      <c r="F502" s="4">
        <v>2855271</v>
      </c>
      <c r="G502" s="4">
        <f t="shared" si="28"/>
        <v>895671</v>
      </c>
      <c r="H502" s="10">
        <f t="shared" si="29"/>
        <v>0.4570682792406613</v>
      </c>
      <c r="J502" s="4">
        <v>1913309</v>
      </c>
      <c r="K502" s="4">
        <f t="shared" si="30"/>
        <v>-46291</v>
      </c>
      <c r="L502" s="10">
        <f t="shared" si="31"/>
        <v>-0.023622678097570904</v>
      </c>
    </row>
    <row r="503" spans="1:12" ht="15">
      <c r="A503" t="s">
        <v>505</v>
      </c>
      <c r="B503">
        <v>555</v>
      </c>
      <c r="C503" t="s">
        <v>510</v>
      </c>
      <c r="D503" s="4">
        <v>9254338</v>
      </c>
      <c r="F503" s="4">
        <v>11462815</v>
      </c>
      <c r="G503" s="4">
        <f t="shared" si="28"/>
        <v>2208477</v>
      </c>
      <c r="H503" s="10">
        <f t="shared" si="29"/>
        <v>0.2386423534562927</v>
      </c>
      <c r="J503" s="4">
        <v>8769510</v>
      </c>
      <c r="K503" s="4">
        <f t="shared" si="30"/>
        <v>-484828</v>
      </c>
      <c r="L503" s="10">
        <f t="shared" si="31"/>
        <v>-0.05238926868674998</v>
      </c>
    </row>
    <row r="504" spans="1:12" ht="15">
      <c r="A504" t="s">
        <v>505</v>
      </c>
      <c r="B504">
        <v>1610</v>
      </c>
      <c r="C504" t="s">
        <v>249</v>
      </c>
      <c r="D504" s="4">
        <v>13153588</v>
      </c>
      <c r="F504" s="4">
        <v>15590218</v>
      </c>
      <c r="G504" s="4">
        <f t="shared" si="28"/>
        <v>2436630</v>
      </c>
      <c r="H504" s="10">
        <f t="shared" si="29"/>
        <v>0.18524451275195797</v>
      </c>
      <c r="J504" s="4">
        <v>12991849</v>
      </c>
      <c r="K504" s="4">
        <f t="shared" si="30"/>
        <v>-161739</v>
      </c>
      <c r="L504" s="10">
        <f t="shared" si="31"/>
        <v>-0.012296188690112508</v>
      </c>
    </row>
    <row r="505" spans="1:12" ht="15">
      <c r="A505" t="s">
        <v>505</v>
      </c>
      <c r="B505">
        <v>1810</v>
      </c>
      <c r="C505" t="s">
        <v>511</v>
      </c>
      <c r="D505" s="4">
        <v>938133</v>
      </c>
      <c r="F505" s="4">
        <v>1382729</v>
      </c>
      <c r="G505" s="4">
        <f t="shared" si="28"/>
        <v>444596</v>
      </c>
      <c r="H505" s="10">
        <f t="shared" si="29"/>
        <v>0.4739157454220244</v>
      </c>
      <c r="J505" s="4">
        <v>911173</v>
      </c>
      <c r="K505" s="4">
        <f t="shared" si="30"/>
        <v>-26960</v>
      </c>
      <c r="L505" s="10">
        <f t="shared" si="31"/>
        <v>-0.028737929483346192</v>
      </c>
    </row>
    <row r="506" spans="1:12" ht="15">
      <c r="A506" t="s">
        <v>505</v>
      </c>
      <c r="B506">
        <v>2170</v>
      </c>
      <c r="C506" t="s">
        <v>512</v>
      </c>
      <c r="D506" s="4">
        <v>25076042</v>
      </c>
      <c r="F506" s="4">
        <v>25112012</v>
      </c>
      <c r="G506" s="4">
        <f t="shared" si="28"/>
        <v>35970</v>
      </c>
      <c r="H506" s="10">
        <f t="shared" si="29"/>
        <v>0.001434436901964098</v>
      </c>
      <c r="J506" s="4">
        <v>23624375</v>
      </c>
      <c r="K506" s="4">
        <f t="shared" si="30"/>
        <v>-1451667</v>
      </c>
      <c r="L506" s="10">
        <f t="shared" si="31"/>
        <v>-0.05789059533398455</v>
      </c>
    </row>
    <row r="507" spans="1:12" ht="15">
      <c r="A507" t="s">
        <v>505</v>
      </c>
      <c r="B507">
        <v>3000</v>
      </c>
      <c r="C507" t="s">
        <v>513</v>
      </c>
      <c r="D507" s="4">
        <v>5257866</v>
      </c>
      <c r="F507" s="4">
        <v>6275911</v>
      </c>
      <c r="G507" s="4">
        <f t="shared" si="28"/>
        <v>1018045</v>
      </c>
      <c r="H507" s="10">
        <f t="shared" si="29"/>
        <v>0.19362323041325125</v>
      </c>
      <c r="J507" s="4">
        <v>5163920</v>
      </c>
      <c r="K507" s="4">
        <f t="shared" si="30"/>
        <v>-93946</v>
      </c>
      <c r="L507" s="10">
        <f t="shared" si="31"/>
        <v>-0.017867705262933686</v>
      </c>
    </row>
    <row r="508" spans="1:12" ht="15">
      <c r="A508" t="s">
        <v>505</v>
      </c>
      <c r="B508">
        <v>3320</v>
      </c>
      <c r="C508" t="s">
        <v>514</v>
      </c>
      <c r="D508" s="4">
        <v>4022106</v>
      </c>
      <c r="F508" s="4">
        <v>5161829</v>
      </c>
      <c r="G508" s="4">
        <f t="shared" si="28"/>
        <v>1139723</v>
      </c>
      <c r="H508" s="10">
        <f t="shared" si="29"/>
        <v>0.2833647347931656</v>
      </c>
      <c r="J508" s="4">
        <v>3822423</v>
      </c>
      <c r="K508" s="4">
        <f t="shared" si="30"/>
        <v>-199683</v>
      </c>
      <c r="L508" s="10">
        <f t="shared" si="31"/>
        <v>-0.049646379284882136</v>
      </c>
    </row>
    <row r="509" spans="1:12" ht="15">
      <c r="A509" t="s">
        <v>505</v>
      </c>
      <c r="B509">
        <v>3670</v>
      </c>
      <c r="C509" t="s">
        <v>515</v>
      </c>
      <c r="D509" s="4">
        <v>24652565</v>
      </c>
      <c r="F509" s="4">
        <v>29502486</v>
      </c>
      <c r="G509" s="4">
        <f t="shared" si="28"/>
        <v>4849921</v>
      </c>
      <c r="H509" s="10">
        <f t="shared" si="29"/>
        <v>0.19673088784067705</v>
      </c>
      <c r="J509" s="4">
        <v>24506646</v>
      </c>
      <c r="K509" s="4">
        <f t="shared" si="30"/>
        <v>-145919</v>
      </c>
      <c r="L509" s="10">
        <f t="shared" si="31"/>
        <v>-0.005919018974293366</v>
      </c>
    </row>
    <row r="510" spans="1:12" ht="15">
      <c r="A510" t="s">
        <v>505</v>
      </c>
      <c r="B510">
        <v>4810</v>
      </c>
      <c r="C510" t="s">
        <v>516</v>
      </c>
      <c r="D510" s="4">
        <v>1423942</v>
      </c>
      <c r="F510" s="4">
        <v>1886356</v>
      </c>
      <c r="G510" s="4">
        <f t="shared" si="28"/>
        <v>462414</v>
      </c>
      <c r="H510" s="10">
        <f t="shared" si="29"/>
        <v>0.32474215944188733</v>
      </c>
      <c r="J510" s="4">
        <v>1490225</v>
      </c>
      <c r="K510" s="4">
        <f t="shared" si="30"/>
        <v>66283</v>
      </c>
      <c r="L510" s="10">
        <f t="shared" si="31"/>
        <v>0.04654894651607999</v>
      </c>
    </row>
    <row r="511" spans="1:12" ht="15">
      <c r="A511" t="s">
        <v>505</v>
      </c>
      <c r="B511">
        <v>4815</v>
      </c>
      <c r="C511" t="s">
        <v>517</v>
      </c>
      <c r="D511" s="4">
        <v>877110</v>
      </c>
      <c r="F511" s="4">
        <v>1353405</v>
      </c>
      <c r="G511" s="4">
        <f t="shared" si="28"/>
        <v>476295</v>
      </c>
      <c r="H511" s="10">
        <f t="shared" si="29"/>
        <v>0.5430276704176216</v>
      </c>
      <c r="J511" s="4">
        <v>842369</v>
      </c>
      <c r="K511" s="4">
        <f t="shared" si="30"/>
        <v>-34741</v>
      </c>
      <c r="L511" s="10">
        <f t="shared" si="31"/>
        <v>-0.039608486962866674</v>
      </c>
    </row>
    <row r="512" spans="1:12" ht="15">
      <c r="A512" t="s">
        <v>505</v>
      </c>
      <c r="B512">
        <v>4820</v>
      </c>
      <c r="C512" t="s">
        <v>518</v>
      </c>
      <c r="D512" s="4">
        <v>5383037</v>
      </c>
      <c r="F512" s="4">
        <v>6420212</v>
      </c>
      <c r="G512" s="4">
        <f t="shared" si="28"/>
        <v>1037175</v>
      </c>
      <c r="H512" s="10">
        <f t="shared" si="29"/>
        <v>0.19267469274314863</v>
      </c>
      <c r="J512" s="4">
        <v>5334675</v>
      </c>
      <c r="K512" s="4">
        <f t="shared" si="30"/>
        <v>-48362</v>
      </c>
      <c r="L512" s="10">
        <f t="shared" si="31"/>
        <v>-0.00898414779612322</v>
      </c>
    </row>
    <row r="513" spans="1:12" ht="15">
      <c r="A513" t="s">
        <v>505</v>
      </c>
      <c r="B513">
        <v>4850</v>
      </c>
      <c r="C513" t="s">
        <v>519</v>
      </c>
      <c r="D513" s="4">
        <v>3340524</v>
      </c>
      <c r="F513" s="4">
        <v>3995237</v>
      </c>
      <c r="G513" s="4">
        <f t="shared" si="28"/>
        <v>654713</v>
      </c>
      <c r="H513" s="10">
        <f t="shared" si="29"/>
        <v>0.19599110798186148</v>
      </c>
      <c r="J513" s="4">
        <v>3329363</v>
      </c>
      <c r="K513" s="4">
        <f t="shared" si="30"/>
        <v>-11161</v>
      </c>
      <c r="L513" s="10">
        <f t="shared" si="31"/>
        <v>-0.003341092595053996</v>
      </c>
    </row>
    <row r="514" spans="1:12" ht="15">
      <c r="A514" t="s">
        <v>505</v>
      </c>
      <c r="B514">
        <v>5470</v>
      </c>
      <c r="C514" t="s">
        <v>520</v>
      </c>
      <c r="D514" s="4">
        <v>1224961</v>
      </c>
      <c r="F514" s="4">
        <v>2067440</v>
      </c>
      <c r="G514" s="4">
        <f t="shared" si="28"/>
        <v>842479</v>
      </c>
      <c r="H514" s="10">
        <f t="shared" si="29"/>
        <v>0.687759855211717</v>
      </c>
      <c r="J514" s="4">
        <v>1187440</v>
      </c>
      <c r="K514" s="4">
        <f t="shared" si="30"/>
        <v>-37521</v>
      </c>
      <c r="L514" s="10">
        <f t="shared" si="31"/>
        <v>-0.030630362925840093</v>
      </c>
    </row>
    <row r="515" spans="1:12" ht="15">
      <c r="A515" t="s">
        <v>505</v>
      </c>
      <c r="B515">
        <v>5540</v>
      </c>
      <c r="C515" t="s">
        <v>521</v>
      </c>
      <c r="D515" s="4">
        <v>424477</v>
      </c>
      <c r="F515" s="4">
        <v>665825</v>
      </c>
      <c r="G515" s="4">
        <f t="shared" si="28"/>
        <v>241348</v>
      </c>
      <c r="H515" s="10">
        <f t="shared" si="29"/>
        <v>0.5685773316339873</v>
      </c>
      <c r="J515" s="4">
        <v>410657</v>
      </c>
      <c r="K515" s="4">
        <f t="shared" si="30"/>
        <v>-13820</v>
      </c>
      <c r="L515" s="10">
        <f t="shared" si="31"/>
        <v>-0.03255771219642056</v>
      </c>
    </row>
    <row r="516" spans="1:12" ht="15">
      <c r="A516" t="s">
        <v>505</v>
      </c>
      <c r="B516">
        <v>5550</v>
      </c>
      <c r="C516" t="s">
        <v>522</v>
      </c>
      <c r="D516" s="4">
        <v>970219</v>
      </c>
      <c r="F516" s="4">
        <v>1588279</v>
      </c>
      <c r="G516" s="4">
        <f t="shared" si="28"/>
        <v>618060</v>
      </c>
      <c r="H516" s="10">
        <f t="shared" si="29"/>
        <v>0.637031433109432</v>
      </c>
      <c r="J516" s="4">
        <v>934158</v>
      </c>
      <c r="K516" s="4">
        <f t="shared" si="30"/>
        <v>-36061</v>
      </c>
      <c r="L516" s="10">
        <f t="shared" si="31"/>
        <v>-0.03716789714487145</v>
      </c>
    </row>
    <row r="517" spans="1:12" ht="15">
      <c r="A517" t="s">
        <v>523</v>
      </c>
      <c r="B517">
        <v>90</v>
      </c>
      <c r="C517" t="s">
        <v>524</v>
      </c>
      <c r="D517" s="4">
        <v>2295781</v>
      </c>
      <c r="F517" s="4">
        <v>2720667</v>
      </c>
      <c r="G517" s="4">
        <f t="shared" si="28"/>
        <v>424886</v>
      </c>
      <c r="H517" s="10">
        <f t="shared" si="29"/>
        <v>0.18507253087293596</v>
      </c>
      <c r="J517" s="4">
        <v>2445398</v>
      </c>
      <c r="K517" s="4">
        <f t="shared" si="30"/>
        <v>149617</v>
      </c>
      <c r="L517" s="10">
        <f t="shared" si="31"/>
        <v>0.06517041477388297</v>
      </c>
    </row>
    <row r="518" spans="1:12" ht="15">
      <c r="A518" t="s">
        <v>523</v>
      </c>
      <c r="B518">
        <v>640</v>
      </c>
      <c r="C518" t="s">
        <v>525</v>
      </c>
      <c r="D518" s="4">
        <v>3744729</v>
      </c>
      <c r="F518" s="4">
        <v>3712965</v>
      </c>
      <c r="G518" s="4">
        <f aca="true" t="shared" si="32" ref="G518:G581">(F518-D518)</f>
        <v>-31764</v>
      </c>
      <c r="H518" s="10">
        <f aca="true" t="shared" si="33" ref="H518:H586">(F518/D518)-1</f>
        <v>-0.008482322752861426</v>
      </c>
      <c r="J518" s="4">
        <v>3636176</v>
      </c>
      <c r="K518" s="4">
        <f aca="true" t="shared" si="34" ref="K518:K581">J518-D518</f>
        <v>-108553</v>
      </c>
      <c r="L518" s="10">
        <f aca="true" t="shared" si="35" ref="L518:L586">(J518/D518)-1</f>
        <v>-0.028988212498154087</v>
      </c>
    </row>
    <row r="519" spans="1:12" ht="15">
      <c r="A519" t="s">
        <v>523</v>
      </c>
      <c r="B519">
        <v>1560</v>
      </c>
      <c r="C519" t="s">
        <v>526</v>
      </c>
      <c r="D519" s="4">
        <v>1958177</v>
      </c>
      <c r="F519" s="4">
        <v>2306408</v>
      </c>
      <c r="G519" s="4">
        <f t="shared" si="32"/>
        <v>348231</v>
      </c>
      <c r="H519" s="10">
        <f t="shared" si="33"/>
        <v>0.1778342815792444</v>
      </c>
      <c r="J519" s="4">
        <v>2213526</v>
      </c>
      <c r="K519" s="4">
        <f t="shared" si="34"/>
        <v>255349</v>
      </c>
      <c r="L519" s="10">
        <f t="shared" si="35"/>
        <v>0.13040138863851425</v>
      </c>
    </row>
    <row r="520" spans="1:12" ht="15">
      <c r="A520" t="s">
        <v>523</v>
      </c>
      <c r="B520">
        <v>1570</v>
      </c>
      <c r="C520" t="s">
        <v>527</v>
      </c>
      <c r="D520" s="4">
        <v>3262204</v>
      </c>
      <c r="F520" s="4">
        <v>3385683</v>
      </c>
      <c r="G520" s="4">
        <f t="shared" si="32"/>
        <v>123479</v>
      </c>
      <c r="H520" s="10">
        <f t="shared" si="33"/>
        <v>0.03785140352963823</v>
      </c>
      <c r="J520" s="4">
        <v>3200045</v>
      </c>
      <c r="K520" s="4">
        <f t="shared" si="34"/>
        <v>-62159</v>
      </c>
      <c r="L520" s="10">
        <f t="shared" si="35"/>
        <v>-0.01905429580737439</v>
      </c>
    </row>
    <row r="521" spans="1:12" ht="15">
      <c r="A521" t="s">
        <v>523</v>
      </c>
      <c r="B521">
        <v>1630</v>
      </c>
      <c r="C521" t="s">
        <v>528</v>
      </c>
      <c r="D521" s="4">
        <v>532107</v>
      </c>
      <c r="F521" s="4">
        <v>633091</v>
      </c>
      <c r="G521" s="4">
        <f t="shared" si="32"/>
        <v>100984</v>
      </c>
      <c r="H521" s="10">
        <f t="shared" si="33"/>
        <v>0.18978137855732014</v>
      </c>
      <c r="J521" s="4">
        <v>526668</v>
      </c>
      <c r="K521" s="4">
        <f t="shared" si="34"/>
        <v>-5439</v>
      </c>
      <c r="L521" s="10">
        <f t="shared" si="35"/>
        <v>-0.010221628356702706</v>
      </c>
    </row>
    <row r="522" spans="1:12" ht="15">
      <c r="A522" t="s">
        <v>523</v>
      </c>
      <c r="B522">
        <v>1800</v>
      </c>
      <c r="C522" t="s">
        <v>529</v>
      </c>
      <c r="D522" s="4">
        <v>2381755</v>
      </c>
      <c r="F522" s="4">
        <v>2744600</v>
      </c>
      <c r="G522" s="4">
        <f t="shared" si="32"/>
        <v>362845</v>
      </c>
      <c r="H522" s="10">
        <f t="shared" si="33"/>
        <v>0.15234354499098357</v>
      </c>
      <c r="J522" s="4">
        <v>2515641</v>
      </c>
      <c r="K522" s="4">
        <f t="shared" si="34"/>
        <v>133886</v>
      </c>
      <c r="L522" s="10">
        <f t="shared" si="35"/>
        <v>0.05621317054021091</v>
      </c>
    </row>
    <row r="523" spans="1:12" ht="15">
      <c r="A523" t="s">
        <v>523</v>
      </c>
      <c r="B523">
        <v>1930</v>
      </c>
      <c r="C523" t="s">
        <v>530</v>
      </c>
      <c r="D523" s="4">
        <v>1623906</v>
      </c>
      <c r="F523" s="4">
        <v>1823393</v>
      </c>
      <c r="G523" s="4">
        <f t="shared" si="32"/>
        <v>199487</v>
      </c>
      <c r="H523" s="10">
        <f t="shared" si="33"/>
        <v>0.1228439330847968</v>
      </c>
      <c r="J523" s="4">
        <v>1698205</v>
      </c>
      <c r="K523" s="4">
        <f t="shared" si="34"/>
        <v>74299</v>
      </c>
      <c r="L523" s="10">
        <f t="shared" si="35"/>
        <v>0.045753264043608466</v>
      </c>
    </row>
    <row r="524" spans="1:12" ht="15">
      <c r="A524" t="s">
        <v>523</v>
      </c>
      <c r="B524">
        <v>1980</v>
      </c>
      <c r="C524" t="s">
        <v>531</v>
      </c>
      <c r="D524" s="4">
        <v>1276100</v>
      </c>
      <c r="F524" s="4">
        <v>1399507</v>
      </c>
      <c r="G524" s="4">
        <f t="shared" si="32"/>
        <v>123407</v>
      </c>
      <c r="H524" s="10">
        <f t="shared" si="33"/>
        <v>0.09670637097406165</v>
      </c>
      <c r="J524" s="4">
        <v>1293247</v>
      </c>
      <c r="K524" s="4">
        <f t="shared" si="34"/>
        <v>17147</v>
      </c>
      <c r="L524" s="10">
        <f t="shared" si="35"/>
        <v>0.013437034715147789</v>
      </c>
    </row>
    <row r="525" spans="1:12" ht="15">
      <c r="A525" t="s">
        <v>523</v>
      </c>
      <c r="B525">
        <v>2030</v>
      </c>
      <c r="C525" t="s">
        <v>532</v>
      </c>
      <c r="D525" s="4">
        <v>2158493</v>
      </c>
      <c r="F525" s="4">
        <v>2343432</v>
      </c>
      <c r="G525" s="4">
        <f t="shared" si="32"/>
        <v>184939</v>
      </c>
      <c r="H525" s="10">
        <f t="shared" si="33"/>
        <v>0.08567968485420141</v>
      </c>
      <c r="J525" s="4">
        <v>2155664</v>
      </c>
      <c r="K525" s="4">
        <f t="shared" si="34"/>
        <v>-2829</v>
      </c>
      <c r="L525" s="10">
        <f t="shared" si="35"/>
        <v>-0.0013106366339848963</v>
      </c>
    </row>
    <row r="526" spans="1:12" ht="15">
      <c r="A526" t="s">
        <v>523</v>
      </c>
      <c r="B526">
        <v>2165</v>
      </c>
      <c r="C526" t="s">
        <v>533</v>
      </c>
      <c r="D526" s="4">
        <v>6369038</v>
      </c>
      <c r="F526" s="4">
        <v>7179708</v>
      </c>
      <c r="G526" s="4">
        <f t="shared" si="32"/>
        <v>810670</v>
      </c>
      <c r="H526" s="10">
        <f t="shared" si="33"/>
        <v>0.12728295858809457</v>
      </c>
      <c r="J526" s="4">
        <v>6635018</v>
      </c>
      <c r="K526" s="4">
        <f t="shared" si="34"/>
        <v>265980</v>
      </c>
      <c r="L526" s="10">
        <f t="shared" si="35"/>
        <v>0.041761408865828686</v>
      </c>
    </row>
    <row r="527" spans="1:12" ht="15">
      <c r="A527" t="s">
        <v>523</v>
      </c>
      <c r="B527">
        <v>2240</v>
      </c>
      <c r="C527" t="s">
        <v>534</v>
      </c>
      <c r="D527" s="4">
        <v>11383175</v>
      </c>
      <c r="F527" s="4">
        <v>12136111</v>
      </c>
      <c r="G527" s="4">
        <f t="shared" si="32"/>
        <v>752936</v>
      </c>
      <c r="H527" s="10">
        <f t="shared" si="33"/>
        <v>0.06614463890786193</v>
      </c>
      <c r="J527" s="4">
        <v>11912488</v>
      </c>
      <c r="K527" s="4">
        <f t="shared" si="34"/>
        <v>529313</v>
      </c>
      <c r="L527" s="10">
        <f t="shared" si="35"/>
        <v>0.04649959260048275</v>
      </c>
    </row>
    <row r="528" spans="1:12" ht="15">
      <c r="A528" t="s">
        <v>523</v>
      </c>
      <c r="B528">
        <v>2465</v>
      </c>
      <c r="C528" t="s">
        <v>535</v>
      </c>
      <c r="D528" s="4">
        <v>5960854</v>
      </c>
      <c r="F528" s="4">
        <v>6386877</v>
      </c>
      <c r="G528" s="4">
        <f t="shared" si="32"/>
        <v>426023</v>
      </c>
      <c r="H528" s="10">
        <f t="shared" si="33"/>
        <v>0.07147012827356614</v>
      </c>
      <c r="J528" s="4">
        <v>6013996</v>
      </c>
      <c r="K528" s="4">
        <f t="shared" si="34"/>
        <v>53142</v>
      </c>
      <c r="L528" s="10">
        <f t="shared" si="35"/>
        <v>0.008915165511518941</v>
      </c>
    </row>
    <row r="529" spans="1:12" ht="15">
      <c r="A529" t="s">
        <v>523</v>
      </c>
      <c r="B529">
        <v>2490</v>
      </c>
      <c r="C529" t="s">
        <v>536</v>
      </c>
      <c r="D529" s="4">
        <v>844455</v>
      </c>
      <c r="F529" s="4">
        <v>704592</v>
      </c>
      <c r="G529" s="4">
        <f t="shared" si="32"/>
        <v>-139863</v>
      </c>
      <c r="H529" s="10">
        <f t="shared" si="33"/>
        <v>-0.16562516652752368</v>
      </c>
      <c r="J529" s="4">
        <v>828332</v>
      </c>
      <c r="K529" s="4">
        <f t="shared" si="34"/>
        <v>-16123</v>
      </c>
      <c r="L529" s="10">
        <f t="shared" si="35"/>
        <v>-0.0190927876559438</v>
      </c>
    </row>
    <row r="530" spans="1:12" ht="15">
      <c r="A530" t="s">
        <v>523</v>
      </c>
      <c r="B530">
        <v>2615</v>
      </c>
      <c r="C530" t="s">
        <v>537</v>
      </c>
      <c r="D530" s="4">
        <v>4630671</v>
      </c>
      <c r="F530" s="4">
        <v>5077547</v>
      </c>
      <c r="G530" s="4">
        <f t="shared" si="32"/>
        <v>446876</v>
      </c>
      <c r="H530" s="10">
        <f t="shared" si="33"/>
        <v>0.09650350888672499</v>
      </c>
      <c r="J530" s="4">
        <v>4650779</v>
      </c>
      <c r="K530" s="4">
        <f t="shared" si="34"/>
        <v>20108</v>
      </c>
      <c r="L530" s="10">
        <f t="shared" si="35"/>
        <v>0.004342351248879384</v>
      </c>
    </row>
    <row r="531" spans="1:12" ht="15">
      <c r="A531" t="s">
        <v>523</v>
      </c>
      <c r="B531">
        <v>3300</v>
      </c>
      <c r="C531" t="s">
        <v>538</v>
      </c>
      <c r="D531" s="4">
        <v>2699116</v>
      </c>
      <c r="F531" s="4">
        <v>2959106</v>
      </c>
      <c r="G531" s="4">
        <f t="shared" si="32"/>
        <v>259990</v>
      </c>
      <c r="H531" s="10">
        <f t="shared" si="33"/>
        <v>0.09632412982620986</v>
      </c>
      <c r="J531" s="4">
        <v>2690096</v>
      </c>
      <c r="K531" s="4">
        <f t="shared" si="34"/>
        <v>-9020</v>
      </c>
      <c r="L531" s="10">
        <f t="shared" si="35"/>
        <v>-0.003341834882235495</v>
      </c>
    </row>
    <row r="532" spans="1:12" ht="15">
      <c r="A532" t="s">
        <v>523</v>
      </c>
      <c r="B532">
        <v>3590</v>
      </c>
      <c r="C532" t="s">
        <v>539</v>
      </c>
      <c r="D532" s="4">
        <v>5880552</v>
      </c>
      <c r="F532" s="4">
        <v>7027814</v>
      </c>
      <c r="G532" s="4">
        <f t="shared" si="32"/>
        <v>1147262</v>
      </c>
      <c r="H532" s="10">
        <f t="shared" si="33"/>
        <v>0.1950942700617222</v>
      </c>
      <c r="J532" s="4">
        <v>5860918</v>
      </c>
      <c r="K532" s="4">
        <f t="shared" si="34"/>
        <v>-19634</v>
      </c>
      <c r="L532" s="10">
        <f t="shared" si="35"/>
        <v>-0.0033388022076838997</v>
      </c>
    </row>
    <row r="533" spans="1:12" ht="15">
      <c r="A533" t="s">
        <v>523</v>
      </c>
      <c r="B533">
        <v>3840</v>
      </c>
      <c r="C533" t="s">
        <v>540</v>
      </c>
      <c r="D533" s="4">
        <v>2317082</v>
      </c>
      <c r="F533" s="4">
        <v>2347405</v>
      </c>
      <c r="G533" s="4">
        <f t="shared" si="32"/>
        <v>30323</v>
      </c>
      <c r="H533" s="10">
        <f t="shared" si="33"/>
        <v>0.013086718553767085</v>
      </c>
      <c r="J533" s="4">
        <v>2292393</v>
      </c>
      <c r="K533" s="4">
        <f t="shared" si="34"/>
        <v>-24689</v>
      </c>
      <c r="L533" s="10">
        <f t="shared" si="35"/>
        <v>-0.01065521202961306</v>
      </c>
    </row>
    <row r="534" spans="1:12" ht="15">
      <c r="A534" t="s">
        <v>523</v>
      </c>
      <c r="B534">
        <v>4650</v>
      </c>
      <c r="C534" t="s">
        <v>541</v>
      </c>
      <c r="D534" s="4">
        <v>568898</v>
      </c>
      <c r="F534" s="4">
        <v>650364</v>
      </c>
      <c r="G534" s="4">
        <f t="shared" si="32"/>
        <v>81466</v>
      </c>
      <c r="H534" s="10">
        <f t="shared" si="33"/>
        <v>0.14319965969295012</v>
      </c>
      <c r="J534" s="4">
        <v>583024</v>
      </c>
      <c r="K534" s="4">
        <f t="shared" si="34"/>
        <v>14126</v>
      </c>
      <c r="L534" s="10">
        <f t="shared" si="35"/>
        <v>0.024830461699636874</v>
      </c>
    </row>
    <row r="535" spans="1:12" ht="15">
      <c r="A535" t="s">
        <v>523</v>
      </c>
      <c r="B535">
        <v>4960</v>
      </c>
      <c r="C535" t="s">
        <v>542</v>
      </c>
      <c r="D535" s="4">
        <v>5943150</v>
      </c>
      <c r="F535" s="4">
        <v>7242554</v>
      </c>
      <c r="G535" s="4">
        <f t="shared" si="32"/>
        <v>1299404</v>
      </c>
      <c r="H535" s="10">
        <f t="shared" si="33"/>
        <v>0.21863893726390882</v>
      </c>
      <c r="J535" s="4">
        <v>5938102</v>
      </c>
      <c r="K535" s="4">
        <f t="shared" si="34"/>
        <v>-5048</v>
      </c>
      <c r="L535" s="10">
        <f t="shared" si="35"/>
        <v>-0.0008493812203965723</v>
      </c>
    </row>
    <row r="536" spans="1:12" ht="15">
      <c r="A536" t="s">
        <v>523</v>
      </c>
      <c r="B536">
        <v>5030</v>
      </c>
      <c r="C536" t="s">
        <v>543</v>
      </c>
      <c r="D536" s="4">
        <v>1511963</v>
      </c>
      <c r="F536" s="4">
        <v>1607503</v>
      </c>
      <c r="G536" s="4">
        <f t="shared" si="32"/>
        <v>95540</v>
      </c>
      <c r="H536" s="10">
        <f t="shared" si="33"/>
        <v>0.06318937698872262</v>
      </c>
      <c r="J536" s="4">
        <v>1501985</v>
      </c>
      <c r="K536" s="4">
        <f t="shared" si="34"/>
        <v>-9978</v>
      </c>
      <c r="L536" s="10">
        <f t="shared" si="35"/>
        <v>-0.006599367841673365</v>
      </c>
    </row>
    <row r="537" spans="1:12" ht="15">
      <c r="A537" t="s">
        <v>523</v>
      </c>
      <c r="B537">
        <v>5040</v>
      </c>
      <c r="C537" t="s">
        <v>544</v>
      </c>
      <c r="D537" s="4">
        <v>1803869</v>
      </c>
      <c r="F537" s="4">
        <v>1949174</v>
      </c>
      <c r="G537" s="4">
        <f t="shared" si="32"/>
        <v>145305</v>
      </c>
      <c r="H537" s="10">
        <f t="shared" si="33"/>
        <v>0.08055185825578248</v>
      </c>
      <c r="J537" s="4">
        <v>1885643</v>
      </c>
      <c r="K537" s="4">
        <f t="shared" si="34"/>
        <v>81774</v>
      </c>
      <c r="L537" s="10">
        <f t="shared" si="35"/>
        <v>0.0453325601803678</v>
      </c>
    </row>
    <row r="538" spans="1:12" ht="15">
      <c r="A538" t="s">
        <v>523</v>
      </c>
      <c r="B538">
        <v>5100</v>
      </c>
      <c r="C538" t="s">
        <v>545</v>
      </c>
      <c r="D538" s="4">
        <v>7809569</v>
      </c>
      <c r="F538" s="4">
        <v>8232798</v>
      </c>
      <c r="G538" s="4">
        <f t="shared" si="32"/>
        <v>423229</v>
      </c>
      <c r="H538" s="10">
        <f t="shared" si="33"/>
        <v>0.05419364372092739</v>
      </c>
      <c r="J538" s="4">
        <v>7762979</v>
      </c>
      <c r="K538" s="4">
        <f t="shared" si="34"/>
        <v>-46590</v>
      </c>
      <c r="L538" s="10">
        <f t="shared" si="35"/>
        <v>-0.005965758161557977</v>
      </c>
    </row>
    <row r="539" spans="1:12" ht="15">
      <c r="A539" t="s">
        <v>523</v>
      </c>
      <c r="B539">
        <v>5110</v>
      </c>
      <c r="C539" t="s">
        <v>546</v>
      </c>
      <c r="D539" s="4">
        <v>4178842</v>
      </c>
      <c r="F539" s="4">
        <v>4456007</v>
      </c>
      <c r="G539" s="4">
        <f t="shared" si="32"/>
        <v>277165</v>
      </c>
      <c r="H539" s="10">
        <f t="shared" si="33"/>
        <v>0.0663257907334136</v>
      </c>
      <c r="J539" s="4">
        <v>4162722</v>
      </c>
      <c r="K539" s="4">
        <f t="shared" si="34"/>
        <v>-16120</v>
      </c>
      <c r="L539" s="10">
        <f t="shared" si="35"/>
        <v>-0.003857527994597598</v>
      </c>
    </row>
    <row r="540" spans="1:12" ht="15">
      <c r="A540" t="s">
        <v>523</v>
      </c>
      <c r="B540">
        <v>5360</v>
      </c>
      <c r="C540" t="s">
        <v>547</v>
      </c>
      <c r="D540" s="4">
        <v>25034455</v>
      </c>
      <c r="F540" s="4">
        <v>27078674</v>
      </c>
      <c r="G540" s="4">
        <f t="shared" si="32"/>
        <v>2044219</v>
      </c>
      <c r="H540" s="10">
        <f t="shared" si="33"/>
        <v>0.08165622139567241</v>
      </c>
      <c r="J540" s="4">
        <v>26133814</v>
      </c>
      <c r="K540" s="4">
        <f t="shared" si="34"/>
        <v>1099359</v>
      </c>
      <c r="L540" s="10">
        <f t="shared" si="35"/>
        <v>0.043913837948539314</v>
      </c>
    </row>
    <row r="541" spans="1:12" ht="15">
      <c r="A541" t="s">
        <v>523</v>
      </c>
      <c r="B541">
        <v>5435</v>
      </c>
      <c r="C541" t="s">
        <v>548</v>
      </c>
      <c r="D541" s="4">
        <v>4707210</v>
      </c>
      <c r="F541" s="4">
        <v>4888099</v>
      </c>
      <c r="G541" s="4">
        <f t="shared" si="32"/>
        <v>180889</v>
      </c>
      <c r="H541" s="10">
        <f t="shared" si="33"/>
        <v>0.03842807098047474</v>
      </c>
      <c r="J541" s="4">
        <v>4737487</v>
      </c>
      <c r="K541" s="4">
        <f t="shared" si="34"/>
        <v>30277</v>
      </c>
      <c r="L541" s="10">
        <f t="shared" si="35"/>
        <v>0.006432047858497825</v>
      </c>
    </row>
    <row r="542" spans="1:12" ht="15">
      <c r="A542" t="s">
        <v>549</v>
      </c>
      <c r="B542">
        <v>310</v>
      </c>
      <c r="C542" t="s">
        <v>550</v>
      </c>
      <c r="D542" s="4">
        <v>1169261</v>
      </c>
      <c r="F542" s="4">
        <v>2005650</v>
      </c>
      <c r="G542" s="4">
        <f t="shared" si="32"/>
        <v>836389</v>
      </c>
      <c r="H542" s="10">
        <f t="shared" si="33"/>
        <v>0.715314202731469</v>
      </c>
      <c r="J542" s="4">
        <v>1123170</v>
      </c>
      <c r="K542" s="4">
        <f t="shared" si="34"/>
        <v>-46091</v>
      </c>
      <c r="L542" s="10">
        <f t="shared" si="35"/>
        <v>-0.039418915024104995</v>
      </c>
    </row>
    <row r="543" spans="1:12" ht="15">
      <c r="A543" t="s">
        <v>549</v>
      </c>
      <c r="B543">
        <v>850</v>
      </c>
      <c r="C543" t="s">
        <v>551</v>
      </c>
      <c r="D543" s="4">
        <v>1049411</v>
      </c>
      <c r="F543" s="4">
        <v>1714335</v>
      </c>
      <c r="G543" s="4">
        <f t="shared" si="32"/>
        <v>664924</v>
      </c>
      <c r="H543" s="10">
        <f t="shared" si="33"/>
        <v>0.6336163809984838</v>
      </c>
      <c r="J543" s="4">
        <v>1003367</v>
      </c>
      <c r="K543" s="4">
        <f t="shared" si="34"/>
        <v>-46044</v>
      </c>
      <c r="L543" s="10">
        <f t="shared" si="35"/>
        <v>-0.043876040941061234</v>
      </c>
    </row>
    <row r="544" spans="1:12" ht="15">
      <c r="A544" t="s">
        <v>549</v>
      </c>
      <c r="B544">
        <v>980</v>
      </c>
      <c r="C544" t="s">
        <v>552</v>
      </c>
      <c r="D544" s="4">
        <v>2309995</v>
      </c>
      <c r="F544" s="4">
        <v>3186745</v>
      </c>
      <c r="G544" s="4">
        <f t="shared" si="32"/>
        <v>876750</v>
      </c>
      <c r="H544" s="10">
        <f t="shared" si="33"/>
        <v>0.37954627607419056</v>
      </c>
      <c r="J544" s="4">
        <v>2235685</v>
      </c>
      <c r="K544" s="4">
        <f t="shared" si="34"/>
        <v>-74310</v>
      </c>
      <c r="L544" s="10">
        <f t="shared" si="35"/>
        <v>-0.032168900798486555</v>
      </c>
    </row>
    <row r="545" spans="1:12" ht="15">
      <c r="A545" t="s">
        <v>549</v>
      </c>
      <c r="B545">
        <v>1320</v>
      </c>
      <c r="C545" t="s">
        <v>553</v>
      </c>
      <c r="D545" s="4">
        <v>363945958</v>
      </c>
      <c r="F545" s="4">
        <v>430463024</v>
      </c>
      <c r="G545" s="4">
        <f t="shared" si="32"/>
        <v>66517066</v>
      </c>
      <c r="H545" s="10">
        <f t="shared" si="33"/>
        <v>0.18276632708200036</v>
      </c>
      <c r="J545" s="4">
        <v>368118700</v>
      </c>
      <c r="K545" s="4">
        <f t="shared" si="34"/>
        <v>4172742</v>
      </c>
      <c r="L545" s="10">
        <f t="shared" si="35"/>
        <v>0.01146527913905282</v>
      </c>
    </row>
    <row r="546" spans="1:12" ht="15">
      <c r="A546" t="s">
        <v>549</v>
      </c>
      <c r="B546">
        <v>1710</v>
      </c>
      <c r="C546" t="s">
        <v>554</v>
      </c>
      <c r="D546" s="4">
        <v>448267</v>
      </c>
      <c r="F546" s="4">
        <v>609701</v>
      </c>
      <c r="G546" s="4">
        <f t="shared" si="32"/>
        <v>161434</v>
      </c>
      <c r="H546" s="10">
        <f t="shared" si="33"/>
        <v>0.3601291194756697</v>
      </c>
      <c r="J546" s="4">
        <v>437218</v>
      </c>
      <c r="K546" s="4">
        <f t="shared" si="34"/>
        <v>-11049</v>
      </c>
      <c r="L546" s="10">
        <f t="shared" si="35"/>
        <v>-0.024648256507840194</v>
      </c>
    </row>
    <row r="547" spans="1:12" ht="15">
      <c r="A547" t="s">
        <v>549</v>
      </c>
      <c r="B547">
        <v>2190</v>
      </c>
      <c r="C547" t="s">
        <v>555</v>
      </c>
      <c r="D547" s="4">
        <v>21179669</v>
      </c>
      <c r="F547" s="4">
        <v>25344971</v>
      </c>
      <c r="G547" s="4">
        <f t="shared" si="32"/>
        <v>4165302</v>
      </c>
      <c r="H547" s="10">
        <f t="shared" si="33"/>
        <v>0.1966651131327879</v>
      </c>
      <c r="J547" s="4">
        <v>21114645</v>
      </c>
      <c r="K547" s="4">
        <f t="shared" si="34"/>
        <v>-65024</v>
      </c>
      <c r="L547" s="10">
        <f t="shared" si="35"/>
        <v>-0.0030701140796864923</v>
      </c>
    </row>
    <row r="548" spans="1:12" ht="15">
      <c r="A548" t="s">
        <v>549</v>
      </c>
      <c r="B548">
        <v>2420</v>
      </c>
      <c r="C548" t="s">
        <v>556</v>
      </c>
      <c r="D548" s="4">
        <v>4355686</v>
      </c>
      <c r="F548" s="4">
        <v>4947331</v>
      </c>
      <c r="G548" s="4">
        <f t="shared" si="32"/>
        <v>591645</v>
      </c>
      <c r="H548" s="10">
        <f t="shared" si="33"/>
        <v>0.13583279419131689</v>
      </c>
      <c r="J548" s="4">
        <v>4388396</v>
      </c>
      <c r="K548" s="4">
        <f t="shared" si="34"/>
        <v>32710</v>
      </c>
      <c r="L548" s="10">
        <f t="shared" si="35"/>
        <v>0.007509724071018908</v>
      </c>
    </row>
    <row r="549" spans="1:12" ht="15">
      <c r="A549" t="s">
        <v>549</v>
      </c>
      <c r="B549">
        <v>2660</v>
      </c>
      <c r="C549" t="s">
        <v>557</v>
      </c>
      <c r="D549" s="4">
        <v>21206794</v>
      </c>
      <c r="F549" s="4">
        <v>25309577</v>
      </c>
      <c r="G549" s="4">
        <f t="shared" si="32"/>
        <v>4102783</v>
      </c>
      <c r="H549" s="10">
        <f t="shared" si="33"/>
        <v>0.1934654997827583</v>
      </c>
      <c r="J549" s="4">
        <v>21553308</v>
      </c>
      <c r="K549" s="4">
        <f t="shared" si="34"/>
        <v>346514</v>
      </c>
      <c r="L549" s="10">
        <f t="shared" si="35"/>
        <v>0.01633976356822253</v>
      </c>
    </row>
    <row r="550" spans="1:12" ht="15">
      <c r="A550" t="s">
        <v>549</v>
      </c>
      <c r="B550">
        <v>3470</v>
      </c>
      <c r="C550" t="s">
        <v>558</v>
      </c>
      <c r="D550" s="4">
        <v>492364</v>
      </c>
      <c r="F550" s="4">
        <v>743290</v>
      </c>
      <c r="G550" s="4">
        <f t="shared" si="32"/>
        <v>250926</v>
      </c>
      <c r="H550" s="10">
        <f t="shared" si="33"/>
        <v>0.5096351479799497</v>
      </c>
      <c r="J550" s="4">
        <v>465205</v>
      </c>
      <c r="K550" s="4">
        <f t="shared" si="34"/>
        <v>-27159</v>
      </c>
      <c r="L550" s="10">
        <f t="shared" si="35"/>
        <v>-0.055160409778131636</v>
      </c>
    </row>
    <row r="551" spans="1:12" ht="15">
      <c r="A551" t="s">
        <v>549</v>
      </c>
      <c r="B551">
        <v>3560</v>
      </c>
      <c r="C551" t="s">
        <v>559</v>
      </c>
      <c r="D551" s="4">
        <v>917377</v>
      </c>
      <c r="F551" s="4">
        <v>1480672</v>
      </c>
      <c r="G551" s="4">
        <f t="shared" si="32"/>
        <v>563295</v>
      </c>
      <c r="H551" s="10">
        <f t="shared" si="33"/>
        <v>0.6140278206233643</v>
      </c>
      <c r="J551" s="4">
        <v>871537</v>
      </c>
      <c r="K551" s="4">
        <f t="shared" si="34"/>
        <v>-45840</v>
      </c>
      <c r="L551" s="10">
        <f t="shared" si="35"/>
        <v>-0.04996855164234548</v>
      </c>
    </row>
    <row r="552" spans="1:12" ht="15">
      <c r="A552" t="s">
        <v>549</v>
      </c>
      <c r="B552">
        <v>4160</v>
      </c>
      <c r="C552" t="s">
        <v>560</v>
      </c>
      <c r="D552" s="4">
        <v>121397680</v>
      </c>
      <c r="F552" s="4">
        <v>143266053</v>
      </c>
      <c r="G552" s="4">
        <f t="shared" si="32"/>
        <v>21868373</v>
      </c>
      <c r="H552" s="10">
        <f t="shared" si="33"/>
        <v>0.18013831071565778</v>
      </c>
      <c r="J552" s="4">
        <v>121900117</v>
      </c>
      <c r="K552" s="4">
        <f t="shared" si="34"/>
        <v>502437</v>
      </c>
      <c r="L552" s="10">
        <f t="shared" si="35"/>
        <v>0.004138769373516871</v>
      </c>
    </row>
    <row r="553" spans="1:12" ht="15">
      <c r="A553" t="s">
        <v>549</v>
      </c>
      <c r="B553">
        <v>4290</v>
      </c>
      <c r="C553" t="s">
        <v>561</v>
      </c>
      <c r="D553" s="4">
        <v>20521655</v>
      </c>
      <c r="F553" s="4">
        <v>24538482</v>
      </c>
      <c r="G553" s="4">
        <f t="shared" si="32"/>
        <v>4016827</v>
      </c>
      <c r="H553" s="10">
        <f t="shared" si="33"/>
        <v>0.19573601641777927</v>
      </c>
      <c r="J553" s="4">
        <v>20362125</v>
      </c>
      <c r="K553" s="4">
        <f t="shared" si="34"/>
        <v>-159530</v>
      </c>
      <c r="L553" s="10">
        <f t="shared" si="35"/>
        <v>-0.007773739496156673</v>
      </c>
    </row>
    <row r="554" spans="1:12" ht="15">
      <c r="A554" t="s">
        <v>549</v>
      </c>
      <c r="B554">
        <v>4540</v>
      </c>
      <c r="C554" t="s">
        <v>562</v>
      </c>
      <c r="D554" s="4">
        <v>23616110</v>
      </c>
      <c r="F554" s="4">
        <v>28275972</v>
      </c>
      <c r="G554" s="4">
        <f t="shared" si="32"/>
        <v>4659862</v>
      </c>
      <c r="H554" s="10">
        <f t="shared" si="33"/>
        <v>0.1973170856673685</v>
      </c>
      <c r="J554" s="4">
        <v>23563309</v>
      </c>
      <c r="K554" s="4">
        <f t="shared" si="34"/>
        <v>-52801</v>
      </c>
      <c r="L554" s="10">
        <f t="shared" si="35"/>
        <v>-0.002235804287835763</v>
      </c>
    </row>
    <row r="555" spans="1:12" ht="15">
      <c r="A555" t="s">
        <v>549</v>
      </c>
      <c r="B555">
        <v>4550</v>
      </c>
      <c r="C555" t="s">
        <v>563</v>
      </c>
      <c r="D555" s="4">
        <v>10460264</v>
      </c>
      <c r="F555" s="4">
        <v>12507629</v>
      </c>
      <c r="G555" s="4">
        <f t="shared" si="32"/>
        <v>2047365</v>
      </c>
      <c r="H555" s="10">
        <f t="shared" si="33"/>
        <v>0.19572785161062867</v>
      </c>
      <c r="J555" s="4">
        <v>10423024</v>
      </c>
      <c r="K555" s="4">
        <f t="shared" si="34"/>
        <v>-37240</v>
      </c>
      <c r="L555" s="10">
        <f t="shared" si="35"/>
        <v>-0.0035601395911231126</v>
      </c>
    </row>
    <row r="556" spans="1:12" ht="15">
      <c r="A556" t="s">
        <v>549</v>
      </c>
      <c r="B556">
        <v>4670</v>
      </c>
      <c r="C556" t="s">
        <v>564</v>
      </c>
      <c r="D556" s="4">
        <v>2947508</v>
      </c>
      <c r="F556" s="4">
        <v>4506226</v>
      </c>
      <c r="G556" s="4">
        <f t="shared" si="32"/>
        <v>1558718</v>
      </c>
      <c r="H556" s="10">
        <f t="shared" si="33"/>
        <v>0.5288257063254791</v>
      </c>
      <c r="J556" s="4">
        <v>2751204</v>
      </c>
      <c r="K556" s="4">
        <f t="shared" si="34"/>
        <v>-196304</v>
      </c>
      <c r="L556" s="10">
        <f t="shared" si="35"/>
        <v>-0.06659998887195562</v>
      </c>
    </row>
    <row r="557" spans="1:12" ht="15">
      <c r="A557" t="s">
        <v>549</v>
      </c>
      <c r="B557">
        <v>5000</v>
      </c>
      <c r="C557" t="s">
        <v>141</v>
      </c>
      <c r="D557" s="4">
        <v>1384180</v>
      </c>
      <c r="F557" s="4">
        <v>1524619</v>
      </c>
      <c r="G557" s="4">
        <f t="shared" si="32"/>
        <v>140439</v>
      </c>
      <c r="H557" s="10">
        <f t="shared" si="33"/>
        <v>0.10146007022208092</v>
      </c>
      <c r="J557" s="4">
        <v>1381350</v>
      </c>
      <c r="K557" s="4">
        <f t="shared" si="34"/>
        <v>-2830</v>
      </c>
      <c r="L557" s="10">
        <f t="shared" si="35"/>
        <v>-0.002044531780548753</v>
      </c>
    </row>
    <row r="558" spans="1:12" ht="15">
      <c r="A558" t="s">
        <v>549</v>
      </c>
      <c r="B558">
        <v>5090</v>
      </c>
      <c r="C558" t="s">
        <v>565</v>
      </c>
      <c r="D558" s="4">
        <v>1607073</v>
      </c>
      <c r="F558" s="4">
        <v>2587433</v>
      </c>
      <c r="G558" s="4">
        <f t="shared" si="32"/>
        <v>980360</v>
      </c>
      <c r="H558" s="10">
        <f t="shared" si="33"/>
        <v>0.6100282936742762</v>
      </c>
      <c r="J558" s="4">
        <v>1577483</v>
      </c>
      <c r="K558" s="4">
        <f t="shared" si="34"/>
        <v>-29590</v>
      </c>
      <c r="L558" s="10">
        <f t="shared" si="35"/>
        <v>-0.01841235587929113</v>
      </c>
    </row>
    <row r="559" spans="1:12" ht="15">
      <c r="A559" t="s">
        <v>549</v>
      </c>
      <c r="B559">
        <v>5260</v>
      </c>
      <c r="C559" t="s">
        <v>566</v>
      </c>
      <c r="D559" s="4">
        <v>5667336</v>
      </c>
      <c r="F559" s="4">
        <v>6760723</v>
      </c>
      <c r="G559" s="4">
        <f t="shared" si="32"/>
        <v>1093387</v>
      </c>
      <c r="H559" s="10">
        <f t="shared" si="33"/>
        <v>0.19292785887408126</v>
      </c>
      <c r="J559" s="4">
        <v>5633936</v>
      </c>
      <c r="K559" s="4">
        <f t="shared" si="34"/>
        <v>-33400</v>
      </c>
      <c r="L559" s="10">
        <f t="shared" si="35"/>
        <v>-0.0058934215299746295</v>
      </c>
    </row>
    <row r="560" spans="1:12" ht="15">
      <c r="A560" t="s">
        <v>549</v>
      </c>
      <c r="B560">
        <v>5290</v>
      </c>
      <c r="C560" t="s">
        <v>311</v>
      </c>
      <c r="D560" s="4">
        <v>30780527</v>
      </c>
      <c r="F560" s="4">
        <v>36760208</v>
      </c>
      <c r="G560" s="4">
        <f t="shared" si="32"/>
        <v>5979681</v>
      </c>
      <c r="H560" s="10">
        <f t="shared" si="33"/>
        <v>0.19426831126055766</v>
      </c>
      <c r="J560" s="4">
        <v>30633506</v>
      </c>
      <c r="K560" s="4">
        <f t="shared" si="34"/>
        <v>-147021</v>
      </c>
      <c r="L560" s="10">
        <f t="shared" si="35"/>
        <v>-0.004776428941583699</v>
      </c>
    </row>
    <row r="561" spans="1:12" ht="15">
      <c r="A561" t="s">
        <v>549</v>
      </c>
      <c r="B561">
        <v>5730</v>
      </c>
      <c r="C561" t="s">
        <v>567</v>
      </c>
      <c r="D561" s="4">
        <v>2956317</v>
      </c>
      <c r="F561" s="4">
        <v>4670514</v>
      </c>
      <c r="G561" s="4">
        <f t="shared" si="32"/>
        <v>1714197</v>
      </c>
      <c r="H561" s="10">
        <f t="shared" si="33"/>
        <v>0.5798420805346653</v>
      </c>
      <c r="J561" s="4">
        <v>2832317</v>
      </c>
      <c r="K561" s="4">
        <f t="shared" si="34"/>
        <v>-124000</v>
      </c>
      <c r="L561" s="10">
        <f t="shared" si="35"/>
        <v>-0.041944081098204244</v>
      </c>
    </row>
    <row r="562" spans="1:12" ht="15">
      <c r="A562" t="s">
        <v>549</v>
      </c>
      <c r="B562">
        <v>5810</v>
      </c>
      <c r="C562" t="s">
        <v>568</v>
      </c>
      <c r="D562" s="4">
        <v>1665779</v>
      </c>
      <c r="F562" s="4">
        <v>1836457</v>
      </c>
      <c r="G562" s="4">
        <f t="shared" si="32"/>
        <v>170678</v>
      </c>
      <c r="H562" s="10">
        <f t="shared" si="33"/>
        <v>0.10246137092615526</v>
      </c>
      <c r="J562" s="4">
        <v>1677959</v>
      </c>
      <c r="K562" s="4">
        <f t="shared" si="34"/>
        <v>12180</v>
      </c>
      <c r="L562" s="10">
        <f t="shared" si="35"/>
        <v>0.007311894314912193</v>
      </c>
    </row>
    <row r="563" spans="1:12" ht="15">
      <c r="A563" t="s">
        <v>569</v>
      </c>
      <c r="B563">
        <v>30</v>
      </c>
      <c r="C563" t="s">
        <v>570</v>
      </c>
      <c r="D563" s="4">
        <v>560195</v>
      </c>
      <c r="F563" s="4">
        <v>707259</v>
      </c>
      <c r="G563" s="4">
        <f t="shared" si="32"/>
        <v>147064</v>
      </c>
      <c r="H563" s="10">
        <f t="shared" si="33"/>
        <v>0.2625228715001027</v>
      </c>
      <c r="J563" s="4">
        <v>552803</v>
      </c>
      <c r="K563" s="4">
        <f t="shared" si="34"/>
        <v>-7392</v>
      </c>
      <c r="L563" s="10">
        <f t="shared" si="35"/>
        <v>-0.013195405171413488</v>
      </c>
    </row>
    <row r="564" spans="1:12" ht="15">
      <c r="A564" t="s">
        <v>569</v>
      </c>
      <c r="B564">
        <v>70</v>
      </c>
      <c r="C564" t="s">
        <v>571</v>
      </c>
      <c r="D564" s="4">
        <v>1909118</v>
      </c>
      <c r="F564" s="4">
        <v>2283094</v>
      </c>
      <c r="G564" s="4">
        <f t="shared" si="32"/>
        <v>373976</v>
      </c>
      <c r="H564" s="10">
        <f t="shared" si="33"/>
        <v>0.1958894107121718</v>
      </c>
      <c r="J564" s="4">
        <v>1902579</v>
      </c>
      <c r="K564" s="4">
        <f t="shared" si="34"/>
        <v>-6539</v>
      </c>
      <c r="L564" s="10">
        <f t="shared" si="35"/>
        <v>-0.0034251418717963222</v>
      </c>
    </row>
    <row r="565" spans="1:12" ht="15">
      <c r="A565" t="s">
        <v>569</v>
      </c>
      <c r="B565">
        <v>280</v>
      </c>
      <c r="C565" t="s">
        <v>572</v>
      </c>
      <c r="D565" s="4">
        <v>2834517</v>
      </c>
      <c r="F565" s="4">
        <v>3158318</v>
      </c>
      <c r="G565" s="4">
        <f t="shared" si="32"/>
        <v>323801</v>
      </c>
      <c r="H565" s="10">
        <f t="shared" si="33"/>
        <v>0.1142349825384712</v>
      </c>
      <c r="J565" s="4">
        <v>2862856</v>
      </c>
      <c r="K565" s="4">
        <f t="shared" si="34"/>
        <v>28339</v>
      </c>
      <c r="L565" s="10">
        <f t="shared" si="35"/>
        <v>0.00999782326230525</v>
      </c>
    </row>
    <row r="566" spans="1:12" ht="15">
      <c r="A566" t="s">
        <v>569</v>
      </c>
      <c r="B566">
        <v>400</v>
      </c>
      <c r="C566" t="s">
        <v>573</v>
      </c>
      <c r="D566" s="4">
        <v>1973757</v>
      </c>
      <c r="F566" s="4">
        <v>2113884</v>
      </c>
      <c r="G566" s="4">
        <f t="shared" si="32"/>
        <v>140127</v>
      </c>
      <c r="H566" s="10">
        <f t="shared" si="33"/>
        <v>0.07099506170212444</v>
      </c>
      <c r="J566" s="4">
        <v>1925246</v>
      </c>
      <c r="K566" s="4">
        <f t="shared" si="34"/>
        <v>-48511</v>
      </c>
      <c r="L566" s="10">
        <f t="shared" si="35"/>
        <v>-0.024578000230018215</v>
      </c>
    </row>
    <row r="567" spans="1:12" ht="15">
      <c r="A567" t="s">
        <v>569</v>
      </c>
      <c r="B567">
        <v>1620</v>
      </c>
      <c r="C567" t="s">
        <v>249</v>
      </c>
      <c r="D567" s="4">
        <v>748291</v>
      </c>
      <c r="F567" s="4">
        <v>841002</v>
      </c>
      <c r="G567" s="4">
        <f t="shared" si="32"/>
        <v>92711</v>
      </c>
      <c r="H567" s="10">
        <f t="shared" si="33"/>
        <v>0.12389698660013293</v>
      </c>
      <c r="J567" s="4">
        <v>727092</v>
      </c>
      <c r="K567" s="4">
        <f t="shared" si="34"/>
        <v>-21199</v>
      </c>
      <c r="L567" s="10">
        <f t="shared" si="35"/>
        <v>-0.028329887704115153</v>
      </c>
    </row>
    <row r="568" spans="1:12" ht="15">
      <c r="A568" t="s">
        <v>569</v>
      </c>
      <c r="B568">
        <v>1670</v>
      </c>
      <c r="C568" t="s">
        <v>574</v>
      </c>
      <c r="D568" s="4">
        <v>616900</v>
      </c>
      <c r="F568" s="4">
        <v>688989</v>
      </c>
      <c r="G568" s="4">
        <f t="shared" si="32"/>
        <v>72089</v>
      </c>
      <c r="H568" s="10">
        <f t="shared" si="33"/>
        <v>0.11685686497001124</v>
      </c>
      <c r="J568" s="4">
        <v>627144</v>
      </c>
      <c r="K568" s="4">
        <f t="shared" si="34"/>
        <v>10244</v>
      </c>
      <c r="L568" s="10">
        <f t="shared" si="35"/>
        <v>0.01660560868860439</v>
      </c>
    </row>
    <row r="569" spans="1:12" ht="15">
      <c r="A569" t="s">
        <v>569</v>
      </c>
      <c r="B569">
        <v>1785</v>
      </c>
      <c r="C569" t="s">
        <v>575</v>
      </c>
      <c r="D569" s="4">
        <v>5907304</v>
      </c>
      <c r="F569" s="4">
        <v>6379546</v>
      </c>
      <c r="G569" s="4">
        <f t="shared" si="32"/>
        <v>472242</v>
      </c>
      <c r="H569" s="10">
        <f t="shared" si="33"/>
        <v>0.07994205139942001</v>
      </c>
      <c r="J569" s="4">
        <v>5948305</v>
      </c>
      <c r="K569" s="4">
        <f t="shared" si="34"/>
        <v>41001</v>
      </c>
      <c r="L569" s="10">
        <f t="shared" si="35"/>
        <v>0.006940729645875665</v>
      </c>
    </row>
    <row r="570" spans="1:12" ht="15">
      <c r="A570" t="s">
        <v>569</v>
      </c>
      <c r="B570">
        <v>1840</v>
      </c>
      <c r="C570" t="s">
        <v>213</v>
      </c>
      <c r="D570" s="4">
        <v>5970013</v>
      </c>
      <c r="F570" s="4">
        <v>6821819</v>
      </c>
      <c r="G570" s="4">
        <f t="shared" si="32"/>
        <v>851806</v>
      </c>
      <c r="H570" s="10">
        <f t="shared" si="33"/>
        <v>0.1426807613316754</v>
      </c>
      <c r="J570" s="4">
        <v>5888525</v>
      </c>
      <c r="K570" s="4">
        <f t="shared" si="34"/>
        <v>-81488</v>
      </c>
      <c r="L570" s="10">
        <f t="shared" si="35"/>
        <v>-0.013649551516889513</v>
      </c>
    </row>
    <row r="571" spans="1:12" ht="15">
      <c r="A571" t="s">
        <v>569</v>
      </c>
      <c r="B571">
        <v>1870</v>
      </c>
      <c r="C571" t="s">
        <v>576</v>
      </c>
      <c r="D571" s="4">
        <v>5101229</v>
      </c>
      <c r="F571" s="4">
        <v>6085295</v>
      </c>
      <c r="G571" s="4">
        <f t="shared" si="32"/>
        <v>984066</v>
      </c>
      <c r="H571" s="10">
        <f t="shared" si="33"/>
        <v>0.19290763069056505</v>
      </c>
      <c r="J571" s="4">
        <v>5076017</v>
      </c>
      <c r="K571" s="4">
        <f t="shared" si="34"/>
        <v>-25212</v>
      </c>
      <c r="L571" s="10">
        <f t="shared" si="35"/>
        <v>-0.004942338405117708</v>
      </c>
    </row>
    <row r="572" spans="1:12" ht="15">
      <c r="A572" t="s">
        <v>569</v>
      </c>
      <c r="B572">
        <v>2040</v>
      </c>
      <c r="C572" t="s">
        <v>577</v>
      </c>
      <c r="D572" s="4">
        <v>358530</v>
      </c>
      <c r="F572" s="4">
        <v>518370</v>
      </c>
      <c r="G572" s="4">
        <f t="shared" si="32"/>
        <v>159840</v>
      </c>
      <c r="H572" s="10">
        <f t="shared" si="33"/>
        <v>0.44582043343653255</v>
      </c>
      <c r="J572" s="4">
        <v>365620</v>
      </c>
      <c r="K572" s="4">
        <f t="shared" si="34"/>
        <v>7090</v>
      </c>
      <c r="L572" s="10">
        <f t="shared" si="35"/>
        <v>0.019775193149806247</v>
      </c>
    </row>
    <row r="573" spans="1:12" ht="15">
      <c r="A573" t="s">
        <v>569</v>
      </c>
      <c r="B573">
        <v>2250</v>
      </c>
      <c r="C573" t="s">
        <v>578</v>
      </c>
      <c r="D573" s="4">
        <v>969781</v>
      </c>
      <c r="F573" s="4">
        <v>1070712</v>
      </c>
      <c r="G573" s="4">
        <f t="shared" si="32"/>
        <v>100931</v>
      </c>
      <c r="H573" s="10">
        <f t="shared" si="33"/>
        <v>0.10407607490763371</v>
      </c>
      <c r="J573" s="4">
        <v>967735</v>
      </c>
      <c r="K573" s="4">
        <f t="shared" si="34"/>
        <v>-2046</v>
      </c>
      <c r="L573" s="10">
        <f t="shared" si="35"/>
        <v>-0.0021097546765712627</v>
      </c>
    </row>
    <row r="574" spans="1:12" ht="15">
      <c r="A574" t="s">
        <v>569</v>
      </c>
      <c r="B574">
        <v>2470</v>
      </c>
      <c r="C574" t="s">
        <v>579</v>
      </c>
      <c r="D574" s="4">
        <v>1384951</v>
      </c>
      <c r="F574" s="4">
        <v>1526149</v>
      </c>
      <c r="G574" s="4">
        <f t="shared" si="32"/>
        <v>141198</v>
      </c>
      <c r="H574" s="10">
        <f t="shared" si="33"/>
        <v>0.10195162139310354</v>
      </c>
      <c r="J574" s="4">
        <v>1424691</v>
      </c>
      <c r="K574" s="4">
        <f t="shared" si="34"/>
        <v>39740</v>
      </c>
      <c r="L574" s="10">
        <f t="shared" si="35"/>
        <v>0.0286941559665288</v>
      </c>
    </row>
    <row r="575" spans="1:12" ht="15">
      <c r="A575" t="s">
        <v>569</v>
      </c>
      <c r="B575">
        <v>2790</v>
      </c>
      <c r="C575" t="s">
        <v>580</v>
      </c>
      <c r="D575" s="4">
        <v>3515639</v>
      </c>
      <c r="F575" s="4">
        <v>4170208</v>
      </c>
      <c r="G575" s="4">
        <f t="shared" si="32"/>
        <v>654569</v>
      </c>
      <c r="H575" s="10">
        <f t="shared" si="33"/>
        <v>0.18618777411446397</v>
      </c>
      <c r="J575" s="4">
        <v>3482207</v>
      </c>
      <c r="K575" s="4">
        <f t="shared" si="34"/>
        <v>-33432</v>
      </c>
      <c r="L575" s="10">
        <f t="shared" si="35"/>
        <v>-0.009509508797689414</v>
      </c>
    </row>
    <row r="576" spans="1:12" ht="15">
      <c r="A576" t="s">
        <v>569</v>
      </c>
      <c r="B576">
        <v>2970</v>
      </c>
      <c r="C576" t="s">
        <v>124</v>
      </c>
      <c r="D576" s="4">
        <v>3565224</v>
      </c>
      <c r="F576" s="4">
        <v>4261205</v>
      </c>
      <c r="G576" s="4">
        <f t="shared" si="32"/>
        <v>695981</v>
      </c>
      <c r="H576" s="10">
        <f t="shared" si="33"/>
        <v>0.1952138210670633</v>
      </c>
      <c r="J576" s="4">
        <v>3531583</v>
      </c>
      <c r="K576" s="4">
        <f t="shared" si="34"/>
        <v>-33641</v>
      </c>
      <c r="L576" s="10">
        <f t="shared" si="35"/>
        <v>-0.009435872753016383</v>
      </c>
    </row>
    <row r="577" spans="1:12" ht="15">
      <c r="A577" t="s">
        <v>569</v>
      </c>
      <c r="B577">
        <v>3675</v>
      </c>
      <c r="C577" t="s">
        <v>581</v>
      </c>
      <c r="D577" s="4">
        <v>4995326</v>
      </c>
      <c r="F577" s="4">
        <v>5399422</v>
      </c>
      <c r="G577" s="4">
        <f t="shared" si="32"/>
        <v>404096</v>
      </c>
      <c r="H577" s="10">
        <f t="shared" si="33"/>
        <v>0.08089482047818297</v>
      </c>
      <c r="J577" s="4">
        <v>5018180</v>
      </c>
      <c r="K577" s="4">
        <f t="shared" si="34"/>
        <v>22854</v>
      </c>
      <c r="L577" s="10">
        <f t="shared" si="35"/>
        <v>0.0045750767817756</v>
      </c>
    </row>
    <row r="578" spans="1:12" ht="15">
      <c r="A578" t="s">
        <v>569</v>
      </c>
      <c r="B578">
        <v>3890</v>
      </c>
      <c r="C578" t="s">
        <v>582</v>
      </c>
      <c r="D578" s="4">
        <v>2574264</v>
      </c>
      <c r="F578" s="4">
        <v>2963315</v>
      </c>
      <c r="G578" s="4">
        <f t="shared" si="32"/>
        <v>389051</v>
      </c>
      <c r="H578" s="10">
        <f t="shared" si="33"/>
        <v>0.15113096403476867</v>
      </c>
      <c r="J578" s="4">
        <v>2607478</v>
      </c>
      <c r="K578" s="4">
        <f t="shared" si="34"/>
        <v>33214</v>
      </c>
      <c r="L578" s="10">
        <f t="shared" si="35"/>
        <v>0.012902328587899303</v>
      </c>
    </row>
    <row r="579" spans="1:12" ht="15">
      <c r="A579" t="s">
        <v>569</v>
      </c>
      <c r="B579">
        <v>4100</v>
      </c>
      <c r="C579" t="s">
        <v>583</v>
      </c>
      <c r="D579" s="4">
        <v>37436755</v>
      </c>
      <c r="F579" s="4">
        <v>37863535</v>
      </c>
      <c r="G579" s="4">
        <f t="shared" si="32"/>
        <v>426780</v>
      </c>
      <c r="H579" s="10">
        <f t="shared" si="33"/>
        <v>0.01140002652473493</v>
      </c>
      <c r="J579" s="4">
        <v>37866759</v>
      </c>
      <c r="K579" s="4">
        <f t="shared" si="34"/>
        <v>430004</v>
      </c>
      <c r="L579" s="10">
        <f t="shared" si="35"/>
        <v>0.011486145099915746</v>
      </c>
    </row>
    <row r="580" spans="1:12" ht="15">
      <c r="A580" t="s">
        <v>569</v>
      </c>
      <c r="B580">
        <v>4200</v>
      </c>
      <c r="C580" t="s">
        <v>584</v>
      </c>
      <c r="D580" s="4">
        <v>1776958</v>
      </c>
      <c r="F580" s="4">
        <v>2120998</v>
      </c>
      <c r="G580" s="4">
        <f t="shared" si="32"/>
        <v>344040</v>
      </c>
      <c r="H580" s="10">
        <f t="shared" si="33"/>
        <v>0.19361177923169826</v>
      </c>
      <c r="J580" s="4">
        <v>1805612</v>
      </c>
      <c r="K580" s="4">
        <f t="shared" si="34"/>
        <v>28654</v>
      </c>
      <c r="L580" s="10">
        <f t="shared" si="35"/>
        <v>0.0161253107839352</v>
      </c>
    </row>
    <row r="581" spans="1:12" ht="15">
      <c r="A581" t="s">
        <v>569</v>
      </c>
      <c r="B581">
        <v>5460</v>
      </c>
      <c r="C581" t="s">
        <v>585</v>
      </c>
      <c r="D581" s="4">
        <v>3122249</v>
      </c>
      <c r="F581" s="4">
        <v>3623174</v>
      </c>
      <c r="G581" s="4">
        <f t="shared" si="32"/>
        <v>500925</v>
      </c>
      <c r="H581" s="10">
        <f t="shared" si="33"/>
        <v>0.16043723610769023</v>
      </c>
      <c r="J581" s="4">
        <v>3113349</v>
      </c>
      <c r="K581" s="4">
        <f t="shared" si="34"/>
        <v>-8900</v>
      </c>
      <c r="L581" s="10">
        <f t="shared" si="35"/>
        <v>-0.0028505093604000997</v>
      </c>
    </row>
    <row r="582" spans="1:12" ht="15">
      <c r="A582" t="s">
        <v>569</v>
      </c>
      <c r="B582">
        <v>5465</v>
      </c>
      <c r="C582" t="s">
        <v>586</v>
      </c>
      <c r="D582" s="4">
        <v>10534423</v>
      </c>
      <c r="F582" s="4">
        <v>11548595</v>
      </c>
      <c r="G582" s="4">
        <f>(F582-D582)</f>
        <v>1014172</v>
      </c>
      <c r="H582" s="10">
        <f t="shared" si="33"/>
        <v>0.09627219260134123</v>
      </c>
      <c r="J582" s="4">
        <v>10498723</v>
      </c>
      <c r="K582" s="4">
        <f>J582-D582</f>
        <v>-35700</v>
      </c>
      <c r="L582" s="10">
        <f t="shared" si="35"/>
        <v>-0.0033888899278109452</v>
      </c>
    </row>
    <row r="583" spans="1:12" ht="15">
      <c r="A583" t="s">
        <v>569</v>
      </c>
      <c r="B583">
        <v>5480</v>
      </c>
      <c r="C583" t="s">
        <v>587</v>
      </c>
      <c r="D583" s="4">
        <v>2758726</v>
      </c>
      <c r="F583" s="4">
        <v>3297847</v>
      </c>
      <c r="G583" s="4">
        <f>(F583-D583)</f>
        <v>539121</v>
      </c>
      <c r="H583" s="10">
        <f t="shared" si="33"/>
        <v>0.1954239021925337</v>
      </c>
      <c r="J583" s="4">
        <v>2748206</v>
      </c>
      <c r="K583" s="4">
        <f>J583-D583</f>
        <v>-10520</v>
      </c>
      <c r="L583" s="10">
        <f t="shared" si="35"/>
        <v>-0.003813354425194815</v>
      </c>
    </row>
    <row r="584" spans="1:12" ht="15">
      <c r="A584" t="s">
        <v>569</v>
      </c>
      <c r="B584">
        <v>5530</v>
      </c>
      <c r="C584" t="s">
        <v>143</v>
      </c>
      <c r="D584" s="4">
        <v>2633725</v>
      </c>
      <c r="F584" s="4">
        <v>2798367</v>
      </c>
      <c r="G584" s="4">
        <f>(F584-D584)</f>
        <v>164642</v>
      </c>
      <c r="H584" s="10">
        <f t="shared" si="33"/>
        <v>0.06251298066426836</v>
      </c>
      <c r="J584" s="4">
        <v>2656565</v>
      </c>
      <c r="K584" s="4">
        <f>J584-D584</f>
        <v>22840</v>
      </c>
      <c r="L584" s="10">
        <f t="shared" si="35"/>
        <v>0.008672127879714164</v>
      </c>
    </row>
    <row r="585" spans="1:12" ht="15">
      <c r="A585" s="5" t="s">
        <v>569</v>
      </c>
      <c r="B585" s="5">
        <v>5780</v>
      </c>
      <c r="C585" s="5" t="s">
        <v>588</v>
      </c>
      <c r="D585" s="6">
        <v>1743789</v>
      </c>
      <c r="E585" s="5"/>
      <c r="F585" s="6">
        <v>1978594</v>
      </c>
      <c r="G585" s="6">
        <f>(F585-D585)</f>
        <v>234805</v>
      </c>
      <c r="H585" s="11">
        <f t="shared" si="33"/>
        <v>0.13465218555685343</v>
      </c>
      <c r="I585" s="5"/>
      <c r="J585" s="6">
        <v>1869337</v>
      </c>
      <c r="K585" s="6">
        <f>J585-D585</f>
        <v>125548</v>
      </c>
      <c r="L585" s="11">
        <f t="shared" si="35"/>
        <v>0.07199724278568098</v>
      </c>
    </row>
    <row r="586" spans="4:12" ht="15">
      <c r="D586" s="7">
        <f>SUM(D6:D585)</f>
        <v>7959498040</v>
      </c>
      <c r="F586" s="7">
        <f>SUM(F6:F585)</f>
        <v>8967612550</v>
      </c>
      <c r="G586" s="7">
        <f>SUM(G6:G585)</f>
        <v>1008114510</v>
      </c>
      <c r="H586" s="8">
        <f t="shared" si="33"/>
        <v>0.1266555384439796</v>
      </c>
      <c r="I586" s="1"/>
      <c r="J586" s="7">
        <f>SUM(J6:J585)</f>
        <v>7964370924</v>
      </c>
      <c r="K586" s="7">
        <f>SUM(K6:K585)</f>
        <v>4872884</v>
      </c>
      <c r="L586" s="8">
        <f t="shared" si="35"/>
        <v>0.000612209962928878</v>
      </c>
    </row>
    <row r="588" ht="15">
      <c r="D588" s="9"/>
    </row>
    <row r="589" spans="3:12" ht="15">
      <c r="C589" s="17" t="s">
        <v>595</v>
      </c>
      <c r="D589" s="18"/>
      <c r="F589" s="17" t="s">
        <v>596</v>
      </c>
      <c r="G589" s="18"/>
      <c r="H589" s="19"/>
      <c r="J589" s="17" t="s">
        <v>596</v>
      </c>
      <c r="K589" s="18"/>
      <c r="L589" s="19"/>
    </row>
    <row r="590" spans="3:12" ht="15">
      <c r="C590" s="12" t="s">
        <v>592</v>
      </c>
      <c r="D590" s="7">
        <v>580</v>
      </c>
      <c r="E590" s="1"/>
      <c r="F590" s="25" t="s">
        <v>592</v>
      </c>
      <c r="G590" s="26"/>
      <c r="H590" s="1">
        <v>555</v>
      </c>
      <c r="I590" s="1"/>
      <c r="J590" s="25" t="s">
        <v>592</v>
      </c>
      <c r="K590" s="26"/>
      <c r="L590" s="1">
        <v>160</v>
      </c>
    </row>
    <row r="591" spans="3:12" ht="15">
      <c r="C591" s="12" t="s">
        <v>593</v>
      </c>
      <c r="D591" s="1">
        <v>0</v>
      </c>
      <c r="E591" s="1"/>
      <c r="F591" s="25" t="s">
        <v>593</v>
      </c>
      <c r="G591" s="26"/>
      <c r="H591" s="1">
        <v>0</v>
      </c>
      <c r="I591" s="1"/>
      <c r="J591" s="25" t="s">
        <v>593</v>
      </c>
      <c r="K591" s="26"/>
      <c r="L591" s="1">
        <v>0</v>
      </c>
    </row>
    <row r="592" spans="3:12" ht="15">
      <c r="C592" s="12" t="s">
        <v>594</v>
      </c>
      <c r="D592" s="1">
        <v>0</v>
      </c>
      <c r="E592" s="1"/>
      <c r="F592" s="25" t="s">
        <v>594</v>
      </c>
      <c r="G592" s="26"/>
      <c r="H592" s="1">
        <v>25</v>
      </c>
      <c r="I592" s="1"/>
      <c r="J592" s="25" t="s">
        <v>594</v>
      </c>
      <c r="K592" s="26"/>
      <c r="L592" s="1">
        <v>420</v>
      </c>
    </row>
    <row r="594" spans="1:12" ht="15">
      <c r="A594" s="24" t="s">
        <v>599</v>
      </c>
      <c r="B594" s="24"/>
      <c r="C594" s="24"/>
      <c r="D594" s="24"/>
      <c r="E594" s="24"/>
      <c r="F594" s="24"/>
      <c r="G594" s="24"/>
      <c r="H594" s="24"/>
      <c r="I594" s="24"/>
      <c r="J594" s="24"/>
      <c r="K594" s="24"/>
      <c r="L594" s="24"/>
    </row>
    <row r="595" spans="1:12" ht="15">
      <c r="A595" s="24"/>
      <c r="B595" s="24"/>
      <c r="C595" s="24"/>
      <c r="D595" s="24"/>
      <c r="E595" s="24"/>
      <c r="F595" s="24"/>
      <c r="G595" s="24"/>
      <c r="H595" s="24"/>
      <c r="I595" s="24"/>
      <c r="J595" s="24"/>
      <c r="K595" s="24"/>
      <c r="L595" s="24"/>
    </row>
    <row r="596" spans="1:12" ht="15">
      <c r="A596" s="24"/>
      <c r="B596" s="24"/>
      <c r="C596" s="24"/>
      <c r="D596" s="24"/>
      <c r="E596" s="24"/>
      <c r="F596" s="24"/>
      <c r="G596" s="24"/>
      <c r="H596" s="24"/>
      <c r="I596" s="24"/>
      <c r="J596" s="24"/>
      <c r="K596" s="24"/>
      <c r="L596" s="24"/>
    </row>
    <row r="598" spans="1:12" ht="15">
      <c r="A598" s="24" t="s">
        <v>598</v>
      </c>
      <c r="B598" s="24"/>
      <c r="C598" s="24"/>
      <c r="D598" s="24"/>
      <c r="E598" s="24"/>
      <c r="F598" s="24"/>
      <c r="G598" s="24"/>
      <c r="H598" s="24"/>
      <c r="I598" s="24"/>
      <c r="J598" s="24"/>
      <c r="K598" s="24"/>
      <c r="L598" s="24"/>
    </row>
    <row r="599" spans="1:12" ht="15">
      <c r="A599" s="24"/>
      <c r="B599" s="24"/>
      <c r="C599" s="24"/>
      <c r="D599" s="24"/>
      <c r="E599" s="24"/>
      <c r="F599" s="24"/>
      <c r="G599" s="24"/>
      <c r="H599" s="24"/>
      <c r="I599" s="24"/>
      <c r="J599" s="24"/>
      <c r="K599" s="24"/>
      <c r="L599" s="24"/>
    </row>
    <row r="600" spans="1:12" ht="15">
      <c r="A600" s="24"/>
      <c r="B600" s="24"/>
      <c r="C600" s="24"/>
      <c r="D600" s="24"/>
      <c r="E600" s="24"/>
      <c r="F600" s="24"/>
      <c r="G600" s="24"/>
      <c r="H600" s="24"/>
      <c r="I600" s="24"/>
      <c r="J600" s="24"/>
      <c r="K600" s="24"/>
      <c r="L600" s="24"/>
    </row>
  </sheetData>
  <sheetProtection/>
  <mergeCells count="20">
    <mergeCell ref="A594:L596"/>
    <mergeCell ref="A598:L600"/>
    <mergeCell ref="F591:G591"/>
    <mergeCell ref="F592:G592"/>
    <mergeCell ref="J590:K590"/>
    <mergeCell ref="J591:K591"/>
    <mergeCell ref="J592:K592"/>
    <mergeCell ref="F590:G590"/>
    <mergeCell ref="C589:D589"/>
    <mergeCell ref="F589:H589"/>
    <mergeCell ref="J589:L589"/>
    <mergeCell ref="J3:J5"/>
    <mergeCell ref="K3:K5"/>
    <mergeCell ref="L3:L5"/>
    <mergeCell ref="E3:E5"/>
    <mergeCell ref="I3:I5"/>
    <mergeCell ref="D3:D5"/>
    <mergeCell ref="F3:F5"/>
    <mergeCell ref="G3:G5"/>
    <mergeCell ref="H3:H5"/>
  </mergeCells>
  <printOptions gridLines="1"/>
  <pageMargins left="0.7" right="0.7" top="0.75" bottom="0.75" header="0.3" footer="0.3"/>
  <pageSetup fitToHeight="20" fitToWidth="1" horizontalDpi="600" verticalDpi="600" orientation="landscape" scale="80" r:id="rId1"/>
  <headerFooter>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kdehmer</dc:creator>
  <cp:keywords/>
  <dc:description/>
  <cp:lastModifiedBy>dmoore</cp:lastModifiedBy>
  <cp:lastPrinted>2014-05-01T16:19:04Z</cp:lastPrinted>
  <dcterms:created xsi:type="dcterms:W3CDTF">2014-04-28T12:35:18Z</dcterms:created>
  <dcterms:modified xsi:type="dcterms:W3CDTF">2014-05-01T16:22:02Z</dcterms:modified>
  <cp:category/>
  <cp:version/>
  <cp:contentType/>
  <cp:contentStatus/>
</cp:coreProperties>
</file>