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tabRatio="255" activeTab="0"/>
  </bookViews>
  <sheets>
    <sheet name="03 Abstract of Ratables" sheetId="1" r:id="rId1"/>
  </sheets>
  <definedNames>
    <definedName name="_Fill" hidden="1">'03 Abstract of Ratables'!#REF!</definedName>
    <definedName name="Dataset">'03 Abstract of Ratables'!$A$2:$BB$568</definedName>
  </definedNames>
  <calcPr fullCalcOnLoad="1"/>
</workbook>
</file>

<file path=xl/sharedStrings.xml><?xml version="1.0" encoding="utf-8"?>
<sst xmlns="http://schemas.openxmlformats.org/spreadsheetml/2006/main" count="1806" uniqueCount="1235">
  <si>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</si>
  <si>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</si>
  <si>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</si>
  <si>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</si>
  <si>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</si>
  <si>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</si>
  <si>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</si>
  <si>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</si>
  <si>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</si>
  <si>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</si>
  <si>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</si>
  <si>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</si>
  <si>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</si>
  <si>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</si>
  <si>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</si>
  <si>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</si>
  <si>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</si>
  <si>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</si>
  <si>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</si>
  <si>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</si>
  <si>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</si>
  <si>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</si>
  <si>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</si>
  <si>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</si>
  <si>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</si>
  <si>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</si>
  <si>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</si>
  <si>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</si>
  <si>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</si>
  <si>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</si>
  <si>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</si>
  <si>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</si>
  <si>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</si>
  <si>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</si>
  <si>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</si>
  <si>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</si>
  <si>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</si>
  <si>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</si>
  <si>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</si>
  <si>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</si>
  <si>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</si>
  <si>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</si>
  <si>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</si>
  <si>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</si>
  <si>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</si>
  <si>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</si>
  <si>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</si>
  <si>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2119</t>
  </si>
  <si>
    <t>2120</t>
  </si>
  <si>
    <t>2121</t>
  </si>
  <si>
    <t>2122</t>
  </si>
  <si>
    <t>2123</t>
  </si>
  <si>
    <t>Buena Vista Township</t>
  </si>
  <si>
    <t>Egg Harbor Township</t>
  </si>
  <si>
    <t>Galloway Township</t>
  </si>
  <si>
    <t>Hamilton Township</t>
  </si>
  <si>
    <t>Hammonton Township</t>
  </si>
  <si>
    <t>Longport City</t>
  </si>
  <si>
    <t>Mullica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</si>
  <si>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</si>
  <si>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</si>
  <si>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</si>
  <si>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</si>
  <si>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</si>
  <si>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</si>
  <si>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</si>
  <si>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</si>
  <si>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</si>
  <si>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</si>
  <si>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</si>
  <si>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</si>
  <si>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</si>
  <si>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</si>
  <si>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</si>
  <si>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</si>
  <si>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</si>
  <si>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</si>
  <si>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</si>
  <si>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</si>
  <si>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</si>
  <si>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</si>
  <si>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</si>
  <si>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</si>
  <si>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</si>
  <si>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</si>
  <si>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</si>
  <si>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</si>
  <si>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</si>
  <si>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</si>
  <si>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</si>
  <si>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</si>
  <si>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</si>
  <si>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</si>
  <si>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</si>
  <si>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</si>
  <si>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</si>
  <si>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</si>
  <si>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</si>
  <si>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</si>
  <si>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</si>
  <si>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</si>
  <si>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</si>
  <si>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</si>
  <si>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</si>
  <si>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</si>
  <si>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</si>
  <si>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</si>
  <si>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</si>
  <si>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</si>
  <si>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</si>
  <si>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</si>
  <si>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</si>
  <si>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</si>
  <si>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</si>
  <si>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</si>
  <si>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</si>
  <si>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</si>
  <si>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</si>
  <si>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</si>
  <si>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</si>
  <si>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</si>
  <si>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</si>
  <si>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</si>
  <si>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</si>
  <si>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</si>
  <si>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</si>
  <si>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</si>
  <si>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</si>
  <si>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</si>
  <si>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</si>
  <si>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Bordentown Township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</si>
  <si>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</si>
  <si>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</si>
  <si>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</si>
  <si>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</si>
  <si>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</si>
  <si>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</si>
  <si>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</si>
  <si>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</si>
  <si>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</si>
  <si>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</si>
  <si>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</si>
  <si>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</si>
  <si>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</si>
  <si>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Borough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</si>
  <si>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</si>
  <si>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</si>
  <si>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</si>
  <si>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</si>
  <si>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</si>
  <si>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</si>
  <si>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</si>
  <si>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</si>
  <si>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</si>
  <si>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</si>
  <si>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</si>
  <si>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</si>
  <si>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</si>
  <si>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</si>
  <si>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</si>
  <si>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</si>
  <si>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</si>
  <si>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</si>
  <si>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</si>
  <si>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</si>
  <si>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</si>
  <si>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</si>
  <si>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</si>
  <si>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</si>
  <si>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</si>
  <si>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</si>
  <si>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</si>
  <si>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Cherry Hill Township</t>
  </si>
  <si>
    <t>Chesilhurst Borough</t>
  </si>
  <si>
    <t>Clementon Borough</t>
  </si>
  <si>
    <t>Collingswood Borough</t>
  </si>
  <si>
    <t>Gibbsboro Borough</t>
  </si>
  <si>
    <t>Gloucester City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</si>
  <si>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</si>
  <si>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</si>
  <si>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</si>
  <si>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</si>
  <si>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</si>
  <si>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</si>
  <si>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</si>
  <si>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</si>
  <si>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</si>
  <si>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</si>
  <si>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Ephrain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</si>
  <si>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</si>
  <si>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</si>
  <si>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</si>
  <si>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</si>
  <si>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</si>
  <si>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</si>
  <si>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</si>
  <si>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</si>
  <si>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</si>
  <si>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</si>
  <si>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</si>
  <si>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</si>
  <si>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</si>
  <si>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Point Borough</t>
  </si>
  <si>
    <t>Dennis Township</t>
  </si>
  <si>
    <t>Lower Township</t>
  </si>
  <si>
    <t>Middle Township</t>
  </si>
  <si>
    <t>Ocean City City</t>
  </si>
  <si>
    <t>Stone Harbor Borough</t>
  </si>
  <si>
    <t>Upper Township</t>
  </si>
  <si>
    <t>West Cape May Borough</t>
  </si>
  <si>
    <t>West Wildwood Borough</t>
  </si>
  <si>
    <t>Wildwood Crest Borough</t>
  </si>
  <si>
    <t>Woodbine Borough</t>
  </si>
  <si>
    <t>Commercial Township</t>
  </si>
  <si>
    <t>Deerfield Township</t>
  </si>
  <si>
    <t>Downe Township</t>
  </si>
  <si>
    <t>Fairfield Borough</t>
  </si>
  <si>
    <t>Greenwich Township</t>
  </si>
  <si>
    <t>Hopewell Township</t>
  </si>
  <si>
    <t>Lawrence Township</t>
  </si>
  <si>
    <t>Maurice River Township</t>
  </si>
  <si>
    <t>Shiloh Borough</t>
  </si>
  <si>
    <t>Stow Creek Township</t>
  </si>
  <si>
    <t>Upper Deerfield Township</t>
  </si>
  <si>
    <t>Belleville Township</t>
  </si>
  <si>
    <t>Bloomfield Township</t>
  </si>
  <si>
    <t>Caldwell Township</t>
  </si>
  <si>
    <t>Cedar Grove Township</t>
  </si>
  <si>
    <t>Essex Fells Township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</si>
  <si>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</si>
  <si>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</si>
  <si>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</si>
  <si>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</si>
  <si>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</si>
  <si>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</si>
  <si>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North Caldwell Borough</t>
  </si>
  <si>
    <t>Nutley Township</t>
  </si>
  <si>
    <t>Orange City</t>
  </si>
  <si>
    <t>Roseland Borough</t>
  </si>
  <si>
    <t>South Orange Village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</si>
  <si>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</si>
  <si>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</si>
  <si>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</si>
  <si>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</si>
  <si>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</si>
  <si>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</si>
  <si>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</si>
  <si>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</si>
  <si>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</si>
  <si>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</si>
  <si>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</si>
  <si>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</si>
  <si>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</si>
  <si>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</si>
  <si>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</si>
  <si>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</si>
  <si>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</si>
  <si>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</si>
  <si>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</si>
  <si>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</si>
  <si>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</si>
  <si>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</si>
  <si>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</si>
  <si>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</si>
  <si>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</si>
  <si>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</si>
  <si>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</si>
  <si>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</si>
  <si>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</si>
  <si>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</si>
  <si>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</si>
  <si>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</si>
  <si>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</si>
  <si>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</si>
  <si>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</si>
  <si>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</si>
  <si>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</si>
  <si>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</si>
  <si>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</si>
  <si>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</si>
  <si>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</si>
  <si>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</si>
  <si>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</si>
  <si>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</si>
  <si>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</si>
  <si>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</si>
  <si>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</si>
  <si>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</si>
  <si>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</si>
  <si>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</si>
  <si>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</si>
  <si>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</si>
  <si>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</si>
  <si>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</si>
  <si>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</si>
  <si>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</si>
  <si>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</si>
  <si>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</si>
  <si>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</si>
  <si>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</si>
  <si>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</si>
  <si>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</si>
  <si>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</si>
  <si>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</si>
  <si>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</si>
  <si>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</si>
  <si>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</si>
  <si>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</si>
  <si>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</si>
  <si>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</si>
  <si>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</si>
  <si>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</si>
  <si>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</si>
  <si>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</si>
  <si>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</si>
  <si>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</si>
  <si>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</si>
  <si>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</si>
  <si>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</si>
  <si>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North Brunswick Township</t>
  </si>
  <si>
    <t>Old Bridge Township</t>
  </si>
  <si>
    <t>Piscataway Township</t>
  </si>
  <si>
    <t>Plainsboro Township</t>
  </si>
  <si>
    <t>Sayreville Borough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</si>
  <si>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</si>
  <si>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</si>
  <si>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</si>
  <si>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</si>
  <si>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</si>
  <si>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</si>
  <si>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</si>
  <si>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</si>
  <si>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</si>
  <si>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</si>
  <si>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</si>
  <si>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</si>
  <si>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</si>
  <si>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</si>
  <si>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</si>
  <si>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</si>
  <si>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</si>
  <si>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</si>
  <si>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</si>
  <si>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</si>
  <si>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</si>
  <si>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</si>
  <si>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</si>
  <si>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</si>
  <si>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</si>
  <si>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</si>
  <si>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</si>
  <si>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</si>
  <si>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</si>
  <si>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</si>
  <si>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</si>
  <si>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</si>
  <si>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</si>
  <si>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</si>
  <si>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</si>
  <si>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</si>
  <si>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</si>
  <si>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</si>
  <si>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</si>
  <si>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</si>
  <si>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</si>
  <si>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</si>
  <si>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</si>
  <si>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</si>
  <si>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</si>
  <si>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</si>
  <si>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</si>
  <si>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</si>
  <si>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</si>
  <si>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</si>
  <si>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South Belmar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</si>
  <si>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</si>
  <si>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</si>
  <si>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</si>
  <si>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</si>
  <si>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</si>
  <si>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</si>
  <si>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</si>
  <si>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</si>
  <si>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</si>
  <si>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</si>
  <si>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</si>
  <si>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</si>
  <si>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</si>
  <si>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</si>
  <si>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</si>
  <si>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</si>
  <si>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</si>
  <si>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</si>
  <si>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</si>
  <si>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</si>
  <si>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</si>
  <si>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</si>
  <si>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</si>
  <si>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</si>
  <si>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</si>
  <si>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</si>
  <si>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</si>
  <si>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</si>
  <si>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</si>
  <si>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</si>
  <si>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</si>
  <si>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</si>
  <si>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</si>
  <si>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</si>
  <si>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</si>
  <si>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</si>
  <si>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</si>
  <si>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</si>
  <si>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</si>
  <si>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</si>
  <si>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</si>
  <si>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</si>
  <si>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</si>
  <si>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</si>
  <si>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</si>
  <si>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</si>
  <si>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</si>
  <si>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</si>
  <si>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</si>
  <si>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</si>
  <si>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Dover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</si>
  <si>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</si>
  <si>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</si>
  <si>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</si>
  <si>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</si>
  <si>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</si>
  <si>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</si>
  <si>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</si>
  <si>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</si>
  <si>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</si>
  <si>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</si>
  <si>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</si>
  <si>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</si>
  <si>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</si>
  <si>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</si>
  <si>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</si>
  <si>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</si>
  <si>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</si>
  <si>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</si>
  <si>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</si>
  <si>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</si>
  <si>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</si>
  <si>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</si>
  <si>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</si>
  <si>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</si>
  <si>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</si>
  <si>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Haledon Borough</t>
  </si>
  <si>
    <t>Hawthorne Borough</t>
  </si>
  <si>
    <t>Little Falls Township</t>
  </si>
  <si>
    <t>North Haledon Borough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</si>
  <si>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</si>
  <si>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</si>
  <si>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</si>
  <si>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</si>
  <si>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</si>
  <si>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</si>
  <si>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</si>
  <si>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West Paterson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</si>
  <si>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</si>
  <si>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</si>
  <si>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</si>
  <si>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</si>
  <si>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</si>
  <si>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</si>
  <si>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</si>
  <si>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</si>
  <si>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</si>
  <si>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</si>
  <si>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</si>
  <si>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</si>
  <si>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</si>
  <si>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</si>
  <si>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</si>
  <si>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</si>
  <si>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</si>
  <si>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</si>
  <si>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</si>
  <si>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</si>
  <si>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</si>
  <si>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</si>
  <si>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</si>
  <si>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</si>
  <si>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</si>
  <si>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</si>
  <si>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</si>
  <si>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Peapack-Gladstone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</si>
  <si>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</si>
  <si>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</si>
  <si>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</si>
  <si>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</si>
  <si>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</si>
  <si>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</si>
  <si>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</si>
  <si>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</si>
  <si>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</si>
  <si>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</si>
  <si>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</si>
  <si>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</si>
  <si>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</si>
  <si>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</si>
  <si>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</si>
  <si>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</si>
  <si>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</si>
  <si>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</si>
  <si>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</si>
  <si>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</si>
  <si>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</si>
  <si>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</si>
  <si>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</si>
  <si>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</si>
  <si>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</si>
  <si>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</si>
  <si>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</si>
  <si>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</si>
  <si>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</si>
  <si>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</si>
  <si>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</si>
  <si>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</si>
  <si>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</si>
  <si>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Fanwood Borough</t>
  </si>
  <si>
    <t>Garwood Borough</t>
  </si>
  <si>
    <t>Hillside Township</t>
  </si>
  <si>
    <t>Kenilworth Borough</t>
  </si>
  <si>
    <t>Mountainside Borough</t>
  </si>
  <si>
    <t>New Providence Borough</t>
  </si>
  <si>
    <t>Roselle Borough</t>
  </si>
  <si>
    <t>Roselle Park Borough</t>
  </si>
  <si>
    <t>Scotch Plains Township</t>
  </si>
  <si>
    <t>Winfield Township</t>
  </si>
  <si>
    <t>Allamuchy Township</t>
  </si>
  <si>
    <t>Alpha Borough</t>
  </si>
  <si>
    <t>Blairstown Township</t>
  </si>
  <si>
    <t>Frelinghuysen Township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</si>
  <si>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</si>
  <si>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</si>
  <si>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</si>
  <si>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</si>
  <si>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</si>
  <si>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</si>
  <si>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</si>
  <si>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</si>
  <si>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Pohatcong Township</t>
  </si>
  <si>
    <t>Washington Borough</t>
  </si>
  <si>
    <t>White Township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</si>
  <si>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</si>
  <si>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</si>
  <si>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</si>
  <si>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</si>
  <si>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</si>
  <si>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</si>
  <si>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</si>
  <si>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</si>
  <si>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</si>
  <si>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</si>
  <si>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</si>
  <si>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</si>
  <si>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</si>
  <si>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</si>
  <si>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Passaic</t>
  </si>
  <si>
    <t>Salem</t>
  </si>
  <si>
    <t>Somerset</t>
  </si>
  <si>
    <t>Sussex</t>
  </si>
  <si>
    <t>Union</t>
  </si>
  <si>
    <t>Warren</t>
  </si>
  <si>
    <t>Muni-code</t>
  </si>
  <si>
    <t>Municipality</t>
  </si>
  <si>
    <t>2003 Abstract - DCA MUNI CODE SORTED</t>
  </si>
  <si>
    <t>State Totals</t>
  </si>
  <si>
    <t>Average</t>
  </si>
  <si>
    <t>2002=</t>
  </si>
  <si>
    <t>1a</t>
  </si>
  <si>
    <t>1b</t>
  </si>
  <si>
    <t>2</t>
  </si>
  <si>
    <t>3</t>
  </si>
  <si>
    <t>4</t>
  </si>
  <si>
    <t>5</t>
  </si>
  <si>
    <t>6</t>
  </si>
  <si>
    <t>7</t>
  </si>
  <si>
    <t>8</t>
  </si>
  <si>
    <t>9a</t>
  </si>
  <si>
    <t>9b</t>
  </si>
  <si>
    <t>10a</t>
  </si>
  <si>
    <t>10b</t>
  </si>
  <si>
    <t>11</t>
  </si>
  <si>
    <t>12AI</t>
  </si>
  <si>
    <t>12AIII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</si>
  <si>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</si>
  <si>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</si>
  <si>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</si>
  <si>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</si>
  <si>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</si>
  <si>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</si>
  <si>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</si>
  <si>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</si>
  <si>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</si>
  <si>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</si>
  <si>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</si>
  <si>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</si>
  <si>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</si>
  <si>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County</t>
  </si>
  <si>
    <t>Improvements</t>
  </si>
  <si>
    <t>Absecon City</t>
  </si>
  <si>
    <t>Atlantic City</t>
  </si>
  <si>
    <t>Brigantine City</t>
  </si>
  <si>
    <t>Buena Borough</t>
  </si>
  <si>
    <t>Corbin City</t>
  </si>
  <si>
    <t>Egg Harbor City</t>
  </si>
  <si>
    <t>Estell Manor City</t>
  </si>
  <si>
    <t>Folsom Borough</t>
  </si>
  <si>
    <t>Linwood City</t>
  </si>
  <si>
    <t>Margate City</t>
  </si>
  <si>
    <t>Northfield City</t>
  </si>
  <si>
    <t>Pleasantville City</t>
  </si>
  <si>
    <t>Port Republic City</t>
  </si>
  <si>
    <t>Somers Point City</t>
  </si>
  <si>
    <t>Ventnor City</t>
  </si>
  <si>
    <t>Taxable Land Value</t>
  </si>
  <si>
    <t>Total Taxable Value of Land Improvements</t>
  </si>
  <si>
    <t>Total Taxable Value Partial Exemptions  and Abatements</t>
  </si>
  <si>
    <t>Net Total Taxable of Land  and Improvements</t>
  </si>
  <si>
    <t>Taxable Value of Machinery Implements Equipment of Telephone Messenger System</t>
  </si>
  <si>
    <t xml:space="preserve">Net Valuation Taxable  </t>
  </si>
  <si>
    <t xml:space="preserve">General Tax Rate to Apply per $100 Valuation </t>
  </si>
  <si>
    <t xml:space="preserve">County Equalization Ratio </t>
  </si>
  <si>
    <t xml:space="preserve">Effective Tax Rate   </t>
  </si>
  <si>
    <t xml:space="preserve">Effective Local Purpose Rates  </t>
  </si>
  <si>
    <t xml:space="preserve">School Rate Equalized  </t>
  </si>
  <si>
    <t xml:space="preserve">School Rate General  </t>
  </si>
  <si>
    <t xml:space="preserve">True Value U.E.Z. Abate Expired </t>
  </si>
  <si>
    <t xml:space="preserve">True Value of Class II Railroads </t>
  </si>
  <si>
    <t xml:space="preserve">Equalization Amounts Deducted </t>
  </si>
  <si>
    <t xml:space="preserve">Equalization Amounts Added </t>
  </si>
  <si>
    <t xml:space="preserve">Net Valuation for County Tax Apportionment </t>
  </si>
  <si>
    <t xml:space="preserve">Total County Taxes Apportioned </t>
  </si>
  <si>
    <t xml:space="preserve">Net County Taxes Apportioned   </t>
  </si>
  <si>
    <t xml:space="preserve">Municipal Budget  State Aid  </t>
  </si>
  <si>
    <t xml:space="preserve">Net County Taxes Apportioned Less State Aid </t>
  </si>
  <si>
    <t xml:space="preserve">County Library Taxes  Apportioned </t>
  </si>
  <si>
    <t xml:space="preserve">County Health Taxes  Apportioned </t>
  </si>
  <si>
    <t xml:space="preserve">County Open Space Taxes  Apportioned </t>
  </si>
  <si>
    <t xml:space="preserve">District  School  </t>
  </si>
  <si>
    <t xml:space="preserve">Regional Consolidated &amp; Joint School </t>
  </si>
  <si>
    <t xml:space="preserve">Local School  </t>
  </si>
  <si>
    <t xml:space="preserve">Local Municipal Open Space  </t>
  </si>
  <si>
    <t xml:space="preserve">Total Levy on Which  Tax Rate is Computed </t>
  </si>
  <si>
    <t xml:space="preserve">Public School Property  </t>
  </si>
  <si>
    <t xml:space="preserve">Other School Property  </t>
  </si>
  <si>
    <t xml:space="preserve">Public Property   </t>
  </si>
  <si>
    <t xml:space="preserve">Church and Charitable Property  </t>
  </si>
  <si>
    <t xml:space="preserve">Cemetaries And Graveyards  </t>
  </si>
  <si>
    <t xml:space="preserve">Other Exemptions Not Included In Foregoning Classification  </t>
  </si>
  <si>
    <t xml:space="preserve">Total of  Exempts  </t>
  </si>
  <si>
    <t xml:space="preserve">Miscellaneous Revenue Anticipated  </t>
  </si>
  <si>
    <t xml:space="preserve">Receipts from Delinquent Tax </t>
  </si>
  <si>
    <t xml:space="preserve">Total of Miscellanous Revenue </t>
  </si>
  <si>
    <t xml:space="preserve">Senior Citizen Disabled and Surviving Spouse </t>
  </si>
  <si>
    <t xml:space="preserve">Veterans and Widows </t>
  </si>
  <si>
    <t xml:space="preserve">REAP Eligible Property Assessment  </t>
  </si>
  <si>
    <t>REAP Total</t>
  </si>
  <si>
    <t>REAP Tax Rate Credit</t>
  </si>
  <si>
    <t>Surplus Revenue</t>
  </si>
  <si>
    <t>12AIIa</t>
  </si>
  <si>
    <t>12AIIb</t>
  </si>
  <si>
    <t xml:space="preserve">County Equalization Appeal Adjustments
Deduct Overpayment  </t>
  </si>
  <si>
    <t xml:space="preserve">Appeals and Corrections
Deduct Overpayment  </t>
  </si>
  <si>
    <t xml:space="preserve">Appeals and Corrections
Add Underpayment  </t>
  </si>
  <si>
    <t xml:space="preserve">County Equalization Appeal Adjustments
Add Underpayment  </t>
  </si>
  <si>
    <t>12AIV</t>
  </si>
  <si>
    <t>12AV</t>
  </si>
  <si>
    <t>12Ba</t>
  </si>
  <si>
    <t>12Bb</t>
  </si>
  <si>
    <t>12Bc</t>
  </si>
  <si>
    <t>12CIa</t>
  </si>
  <si>
    <t>12CIb</t>
  </si>
  <si>
    <t>12CIc</t>
  </si>
  <si>
    <t>12CIIa</t>
  </si>
  <si>
    <t>Local Municipal Budget (with BPP adjdustment)</t>
  </si>
  <si>
    <t>12CIIB</t>
  </si>
  <si>
    <t>12D</t>
  </si>
  <si>
    <t>Ridgewood Village</t>
  </si>
  <si>
    <t>Beverly City</t>
  </si>
  <si>
    <t>Bordentown City</t>
  </si>
  <si>
    <t>Burlington City</t>
  </si>
  <si>
    <t xml:space="preserve">                </t>
  </si>
  <si>
    <t>Camden City</t>
  </si>
  <si>
    <t>Cape May City</t>
  </si>
  <si>
    <t>North Wildwood City</t>
  </si>
  <si>
    <t>Sea Isle City</t>
  </si>
  <si>
    <t>Wildwood City</t>
  </si>
  <si>
    <t>Bridgeton City</t>
  </si>
  <si>
    <t>Millville City</t>
  </si>
  <si>
    <t>Vineland City</t>
  </si>
  <si>
    <t>East Orange City</t>
  </si>
  <si>
    <t>Newark City</t>
  </si>
  <si>
    <t>Woodbury City</t>
  </si>
  <si>
    <t>Lambertville City</t>
  </si>
  <si>
    <t>Trenton City</t>
  </si>
  <si>
    <t>New Brunswick City</t>
  </si>
  <si>
    <t>Perth Amboy City</t>
  </si>
  <si>
    <t>South Amboy City</t>
  </si>
  <si>
    <t>Boonton Town</t>
  </si>
  <si>
    <t>Dover Town</t>
  </si>
  <si>
    <t>Ocean</t>
  </si>
  <si>
    <t>Clifton City</t>
  </si>
  <si>
    <t>Passaic City</t>
  </si>
  <si>
    <t>Paterson City</t>
  </si>
  <si>
    <t>Salem City</t>
  </si>
  <si>
    <t>Elizabeth City</t>
  </si>
  <si>
    <t>Linden City</t>
  </si>
  <si>
    <t>Plainfield City</t>
  </si>
  <si>
    <t>Rahway City</t>
  </si>
  <si>
    <t>Summit City</t>
  </si>
  <si>
    <t>Westfield Town</t>
  </si>
  <si>
    <t>Belvidere Town</t>
  </si>
  <si>
    <t>Hackettstown Town</t>
  </si>
  <si>
    <t>Phillipsburg Town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</si>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</sst>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0.0000000000"/>
    <numFmt numFmtId="192" formatCode="0.0000000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&quot;$&quot;#,##0.000_);\(&quot;$&quot;#,##0.00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189" fontId="0" fillId="0" borderId="0" xfId="15" applyNumberForma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89" fontId="0" fillId="0" borderId="0" xfId="15" applyNumberFormat="1" applyFill="1" applyAlignment="1">
      <alignment/>
    </xf>
    <xf numFmtId="189" fontId="0" fillId="0" borderId="0" xfId="15" applyNumberFormat="1" applyFont="1" applyAlignment="1">
      <alignment horizontal="center" vertical="center" wrapText="1"/>
    </xf>
    <xf numFmtId="164" fontId="0" fillId="0" borderId="0" xfId="15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5" fillId="0" borderId="0" xfId="0" applyFont="1" applyAlignment="1" quotePrefix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189" fontId="0" fillId="0" borderId="0" xfId="15" applyNumberFormat="1" applyFont="1" applyAlignment="1" quotePrefix="1">
      <alignment horizontal="right"/>
    </xf>
    <xf numFmtId="0" fontId="0" fillId="0" borderId="1" xfId="0" applyFont="1" applyBorder="1" applyAlignment="1" applyProtection="1">
      <alignment horizontal="left"/>
      <protection/>
    </xf>
    <xf numFmtId="189" fontId="0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199" fontId="0" fillId="0" borderId="0" xfId="17" applyNumberFormat="1" applyAlignment="1">
      <alignment/>
    </xf>
    <xf numFmtId="199" fontId="0" fillId="0" borderId="0" xfId="17" applyNumberFormat="1" applyAlignment="1">
      <alignment horizontal="center" vertical="center" wrapText="1"/>
    </xf>
    <xf numFmtId="199" fontId="0" fillId="0" borderId="1" xfId="17" applyNumberFormat="1" applyBorder="1" applyAlignment="1">
      <alignment/>
    </xf>
    <xf numFmtId="199" fontId="0" fillId="0" borderId="3" xfId="17" applyNumberFormat="1" applyBorder="1" applyAlignment="1">
      <alignment/>
    </xf>
    <xf numFmtId="189" fontId="0" fillId="0" borderId="1" xfId="15" applyNumberFormat="1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Y57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6.28125" style="0" customWidth="1"/>
    <col min="2" max="2" width="28.140625" style="0" bestFit="1" customWidth="1"/>
    <col min="3" max="3" width="10.8515625" style="0" bestFit="1" customWidth="1"/>
    <col min="4" max="8" width="19.140625" style="4" customWidth="1"/>
    <col min="9" max="9" width="22.140625" style="4" customWidth="1"/>
    <col min="10" max="10" width="19.140625" style="0" customWidth="1"/>
    <col min="11" max="11" width="19.140625" style="27" customWidth="1"/>
    <col min="12" max="12" width="19.140625" style="0" customWidth="1"/>
    <col min="13" max="13" width="19.140625" style="5" hidden="1" customWidth="1"/>
    <col min="14" max="14" width="13.421875" style="5" hidden="1" customWidth="1"/>
    <col min="15" max="15" width="13.57421875" style="5" hidden="1" customWidth="1"/>
    <col min="16" max="16" width="12.8515625" style="5" hidden="1" customWidth="1"/>
    <col min="17" max="43" width="19.140625" style="1" customWidth="1"/>
    <col min="44" max="44" width="21.140625" style="1" customWidth="1"/>
    <col min="45" max="51" width="19.140625" style="1" customWidth="1"/>
    <col min="52" max="52" width="16.57421875" style="1" bestFit="1" customWidth="1"/>
    <col min="53" max="53" width="11.28125" style="1" bestFit="1" customWidth="1"/>
    <col min="54" max="54" width="9.140625" style="3" customWidth="1"/>
    <col min="55" max="77" width="9.140625" style="1" customWidth="1"/>
  </cols>
  <sheetData>
    <row r="1" spans="1:77" s="9" customFormat="1" ht="12.75">
      <c r="A1" s="17" t="s">
        <v>571</v>
      </c>
      <c r="D1" s="4" t="s">
        <v>575</v>
      </c>
      <c r="E1" s="4" t="s">
        <v>576</v>
      </c>
      <c r="F1" s="4" t="s">
        <v>577</v>
      </c>
      <c r="G1" s="4" t="s">
        <v>578</v>
      </c>
      <c r="H1" s="4" t="s">
        <v>579</v>
      </c>
      <c r="I1" s="4" t="s">
        <v>580</v>
      </c>
      <c r="J1" s="8" t="s">
        <v>581</v>
      </c>
      <c r="K1" s="27" t="s">
        <v>582</v>
      </c>
      <c r="L1" s="8" t="s">
        <v>583</v>
      </c>
      <c r="M1" s="5"/>
      <c r="N1" s="5"/>
      <c r="O1" s="5"/>
      <c r="P1" s="5"/>
      <c r="Q1" s="1" t="s">
        <v>584</v>
      </c>
      <c r="R1" s="1" t="s">
        <v>585</v>
      </c>
      <c r="S1" s="1" t="s">
        <v>586</v>
      </c>
      <c r="T1" s="1" t="s">
        <v>587</v>
      </c>
      <c r="U1" s="1" t="s">
        <v>588</v>
      </c>
      <c r="V1" s="1" t="s">
        <v>589</v>
      </c>
      <c r="W1" s="1" t="s">
        <v>666</v>
      </c>
      <c r="X1" s="1" t="s">
        <v>666</v>
      </c>
      <c r="Y1" s="1" t="s">
        <v>667</v>
      </c>
      <c r="Z1" s="1" t="s">
        <v>667</v>
      </c>
      <c r="AA1" s="1" t="s">
        <v>590</v>
      </c>
      <c r="AB1" s="1" t="s">
        <v>672</v>
      </c>
      <c r="AC1" s="1" t="s">
        <v>673</v>
      </c>
      <c r="AD1" s="1" t="s">
        <v>674</v>
      </c>
      <c r="AE1" s="1" t="s">
        <v>675</v>
      </c>
      <c r="AF1" s="1" t="s">
        <v>676</v>
      </c>
      <c r="AG1" s="1" t="s">
        <v>677</v>
      </c>
      <c r="AH1" s="1" t="s">
        <v>678</v>
      </c>
      <c r="AI1" s="1" t="s">
        <v>679</v>
      </c>
      <c r="AJ1" s="1" t="s">
        <v>680</v>
      </c>
      <c r="AK1" s="1" t="s">
        <v>682</v>
      </c>
      <c r="AL1" s="1" t="s">
        <v>683</v>
      </c>
      <c r="AM1" s="1" t="s">
        <v>591</v>
      </c>
      <c r="AN1" s="1" t="s">
        <v>592</v>
      </c>
      <c r="AO1" s="1" t="s">
        <v>593</v>
      </c>
      <c r="AP1" s="1" t="s">
        <v>594</v>
      </c>
      <c r="AQ1" s="1" t="s">
        <v>595</v>
      </c>
      <c r="AR1" s="1" t="s">
        <v>596</v>
      </c>
      <c r="AS1" s="1" t="s">
        <v>597</v>
      </c>
      <c r="AT1" s="1" t="s">
        <v>598</v>
      </c>
      <c r="AU1" s="1" t="s">
        <v>599</v>
      </c>
      <c r="AV1" s="1" t="s">
        <v>600</v>
      </c>
      <c r="AW1" s="1" t="s">
        <v>601</v>
      </c>
      <c r="AX1" s="1" t="s">
        <v>602</v>
      </c>
      <c r="AY1" s="1" t="s">
        <v>603</v>
      </c>
      <c r="AZ1" s="1"/>
      <c r="BA1" s="1"/>
      <c r="BB1" s="3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s="7" customFormat="1" ht="51">
      <c r="A2" s="7" t="s">
        <v>569</v>
      </c>
      <c r="B2" s="7" t="s">
        <v>570</v>
      </c>
      <c r="C2" s="7" t="s">
        <v>604</v>
      </c>
      <c r="D2" s="11" t="s">
        <v>621</v>
      </c>
      <c r="E2" s="11" t="s">
        <v>605</v>
      </c>
      <c r="F2" s="11" t="s">
        <v>622</v>
      </c>
      <c r="G2" s="11" t="s">
        <v>623</v>
      </c>
      <c r="H2" s="11" t="s">
        <v>624</v>
      </c>
      <c r="I2" s="11" t="s">
        <v>625</v>
      </c>
      <c r="J2" s="12" t="s">
        <v>626</v>
      </c>
      <c r="K2" s="28" t="s">
        <v>627</v>
      </c>
      <c r="L2" s="12" t="s">
        <v>628</v>
      </c>
      <c r="M2" s="12" t="s">
        <v>629</v>
      </c>
      <c r="N2" s="12" t="s">
        <v>630</v>
      </c>
      <c r="O2" s="12" t="s">
        <v>631</v>
      </c>
      <c r="P2" s="12" t="s">
        <v>632</v>
      </c>
      <c r="Q2" s="13" t="s">
        <v>633</v>
      </c>
      <c r="R2" s="13" t="s">
        <v>634</v>
      </c>
      <c r="S2" s="13" t="s">
        <v>635</v>
      </c>
      <c r="T2" s="13" t="s">
        <v>636</v>
      </c>
      <c r="U2" s="13" t="s">
        <v>637</v>
      </c>
      <c r="V2" s="13" t="s">
        <v>638</v>
      </c>
      <c r="W2" s="13" t="s">
        <v>668</v>
      </c>
      <c r="X2" s="13" t="s">
        <v>671</v>
      </c>
      <c r="Y2" s="13" t="s">
        <v>669</v>
      </c>
      <c r="Z2" s="13" t="s">
        <v>670</v>
      </c>
      <c r="AA2" s="13" t="s">
        <v>639</v>
      </c>
      <c r="AB2" s="13" t="s">
        <v>640</v>
      </c>
      <c r="AC2" s="13" t="s">
        <v>641</v>
      </c>
      <c r="AD2" s="13" t="s">
        <v>642</v>
      </c>
      <c r="AE2" s="13" t="s">
        <v>643</v>
      </c>
      <c r="AF2" s="13" t="s">
        <v>644</v>
      </c>
      <c r="AG2" s="13" t="s">
        <v>645</v>
      </c>
      <c r="AH2" s="13" t="s">
        <v>646</v>
      </c>
      <c r="AI2" s="13" t="s">
        <v>647</v>
      </c>
      <c r="AJ2" s="13" t="s">
        <v>681</v>
      </c>
      <c r="AK2" s="13" t="s">
        <v>648</v>
      </c>
      <c r="AL2" s="13" t="s">
        <v>649</v>
      </c>
      <c r="AM2" s="13" t="s">
        <v>650</v>
      </c>
      <c r="AN2" s="13" t="s">
        <v>651</v>
      </c>
      <c r="AO2" s="13" t="s">
        <v>652</v>
      </c>
      <c r="AP2" s="13" t="s">
        <v>653</v>
      </c>
      <c r="AQ2" s="13" t="s">
        <v>654</v>
      </c>
      <c r="AR2" s="13" t="s">
        <v>655</v>
      </c>
      <c r="AS2" s="13" t="s">
        <v>656</v>
      </c>
      <c r="AT2" s="13" t="s">
        <v>665</v>
      </c>
      <c r="AU2" s="13" t="s">
        <v>657</v>
      </c>
      <c r="AV2" s="13" t="s">
        <v>658</v>
      </c>
      <c r="AW2" s="13" t="s">
        <v>659</v>
      </c>
      <c r="AX2" s="13" t="s">
        <v>660</v>
      </c>
      <c r="AY2" s="13" t="s">
        <v>661</v>
      </c>
      <c r="AZ2" s="13" t="s">
        <v>662</v>
      </c>
      <c r="BA2" s="13" t="s">
        <v>663</v>
      </c>
      <c r="BB2" s="14" t="s">
        <v>664</v>
      </c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</row>
    <row r="3" spans="1:51" ht="12.75">
      <c r="A3" s="15" t="s">
        <v>721</v>
      </c>
      <c r="B3" s="15" t="s">
        <v>606</v>
      </c>
      <c r="C3" s="15" t="s">
        <v>549</v>
      </c>
      <c r="D3" s="4">
        <v>140685200</v>
      </c>
      <c r="E3" s="4">
        <v>280138900</v>
      </c>
      <c r="F3" s="4">
        <v>420824100</v>
      </c>
      <c r="G3" s="4">
        <v>0</v>
      </c>
      <c r="H3" s="4">
        <v>420824100</v>
      </c>
      <c r="I3" s="4">
        <v>1308910</v>
      </c>
      <c r="J3" s="6">
        <v>422133010</v>
      </c>
      <c r="K3" s="27">
        <v>3.4979999999999998</v>
      </c>
      <c r="L3" s="2">
        <v>89.79</v>
      </c>
      <c r="M3" s="5">
        <v>3.14</v>
      </c>
      <c r="N3" s="5">
        <v>1.0059999999999998</v>
      </c>
      <c r="O3" s="5">
        <v>1.6790187843676498</v>
      </c>
      <c r="P3" s="5">
        <v>1.8739999999999999</v>
      </c>
      <c r="Q3" s="1">
        <v>0</v>
      </c>
      <c r="R3" s="1">
        <v>0</v>
      </c>
      <c r="S3" s="1">
        <v>0</v>
      </c>
      <c r="T3" s="1">
        <v>48824020</v>
      </c>
      <c r="U3" s="1">
        <v>470957030</v>
      </c>
      <c r="V3" s="1">
        <v>1909955.3</v>
      </c>
      <c r="W3" s="1">
        <v>0</v>
      </c>
      <c r="X3" s="1">
        <v>0</v>
      </c>
      <c r="Y3" s="1">
        <v>193.94</v>
      </c>
      <c r="Z3" s="1">
        <v>0</v>
      </c>
      <c r="AA3" s="1">
        <v>1909761.36</v>
      </c>
      <c r="AB3" s="1">
        <v>0</v>
      </c>
      <c r="AC3" s="1">
        <v>1909761.36</v>
      </c>
      <c r="AD3" s="1">
        <v>0</v>
      </c>
      <c r="AE3" s="1">
        <v>118655.38</v>
      </c>
      <c r="AF3" s="1">
        <v>94191.41</v>
      </c>
      <c r="AG3" s="1">
        <v>7907457</v>
      </c>
      <c r="AH3" s="1">
        <v>0</v>
      </c>
      <c r="AI3" s="1">
        <v>0</v>
      </c>
      <c r="AJ3" s="1">
        <v>4733310.78</v>
      </c>
      <c r="AL3" s="1">
        <v>14763375.93</v>
      </c>
      <c r="AM3" s="1">
        <v>15490200</v>
      </c>
      <c r="AN3" s="1">
        <v>11337400</v>
      </c>
      <c r="AO3" s="1">
        <v>8270200</v>
      </c>
      <c r="AP3" s="1">
        <v>6085300</v>
      </c>
      <c r="AQ3" s="1">
        <v>0</v>
      </c>
      <c r="AR3" s="1">
        <v>17588200</v>
      </c>
      <c r="AS3" s="1">
        <v>58771300</v>
      </c>
      <c r="AT3" s="1">
        <v>650000</v>
      </c>
      <c r="AU3" s="1">
        <v>2212043.94</v>
      </c>
      <c r="AV3" s="1">
        <v>243825</v>
      </c>
      <c r="AW3" s="1">
        <v>3105868.94</v>
      </c>
      <c r="AX3" s="1">
        <v>25500</v>
      </c>
      <c r="AY3" s="1">
        <v>124000</v>
      </c>
    </row>
    <row r="4" spans="1:51" ht="12.75">
      <c r="A4" s="15" t="s">
        <v>722</v>
      </c>
      <c r="B4" s="15" t="s">
        <v>607</v>
      </c>
      <c r="C4" s="15" t="s">
        <v>549</v>
      </c>
      <c r="D4" s="4">
        <v>2210652800</v>
      </c>
      <c r="E4" s="4">
        <v>5172941900</v>
      </c>
      <c r="F4" s="4">
        <v>7383594700</v>
      </c>
      <c r="G4" s="4">
        <v>15135600</v>
      </c>
      <c r="H4" s="4">
        <v>7368459100</v>
      </c>
      <c r="I4" s="4">
        <v>9752714</v>
      </c>
      <c r="J4" s="6">
        <v>7378211814</v>
      </c>
      <c r="K4" s="27">
        <v>3.3689999999999998</v>
      </c>
      <c r="L4" s="2">
        <v>80.62</v>
      </c>
      <c r="M4" s="5">
        <v>2.7</v>
      </c>
      <c r="N4" s="5">
        <v>1.414</v>
      </c>
      <c r="O4" s="5">
        <v>0.877264266768347</v>
      </c>
      <c r="P4" s="5">
        <v>1.0959999999999999</v>
      </c>
      <c r="Q4" s="1">
        <v>0</v>
      </c>
      <c r="R4" s="1">
        <v>0</v>
      </c>
      <c r="S4" s="1">
        <v>0</v>
      </c>
      <c r="T4" s="1">
        <v>1834403023</v>
      </c>
      <c r="U4" s="1">
        <v>9212614837</v>
      </c>
      <c r="V4" s="1">
        <v>37361545.63</v>
      </c>
      <c r="W4" s="1">
        <v>0</v>
      </c>
      <c r="X4" s="1">
        <v>0</v>
      </c>
      <c r="Y4" s="1">
        <v>1739400.15</v>
      </c>
      <c r="Z4" s="1">
        <v>0</v>
      </c>
      <c r="AA4" s="1">
        <v>35622145.480000004</v>
      </c>
      <c r="AB4" s="1">
        <v>0</v>
      </c>
      <c r="AC4" s="1">
        <v>35622145.480000004</v>
      </c>
      <c r="AD4" s="1">
        <v>0</v>
      </c>
      <c r="AE4" s="1">
        <v>0</v>
      </c>
      <c r="AF4" s="1">
        <v>1842522.97</v>
      </c>
      <c r="AG4" s="1">
        <v>80818978</v>
      </c>
      <c r="AH4" s="1">
        <v>0</v>
      </c>
      <c r="AI4" s="1">
        <v>0</v>
      </c>
      <c r="AJ4" s="1">
        <v>130244886</v>
      </c>
      <c r="AL4" s="1">
        <v>248528532.45</v>
      </c>
      <c r="AM4" s="1">
        <v>116222800</v>
      </c>
      <c r="AN4" s="1">
        <v>0</v>
      </c>
      <c r="AO4" s="1">
        <v>1169647800</v>
      </c>
      <c r="AP4" s="1">
        <v>50763500</v>
      </c>
      <c r="AQ4" s="1">
        <v>0</v>
      </c>
      <c r="AR4" s="1">
        <v>333013500</v>
      </c>
      <c r="AS4" s="1">
        <v>1669647600</v>
      </c>
      <c r="AT4" s="1">
        <v>6120000</v>
      </c>
      <c r="AU4" s="1">
        <v>21621453</v>
      </c>
      <c r="AV4" s="1">
        <v>450000</v>
      </c>
      <c r="AW4" s="1">
        <v>28191453</v>
      </c>
      <c r="AX4" s="1">
        <v>82000</v>
      </c>
      <c r="AY4" s="1">
        <v>167250</v>
      </c>
    </row>
    <row r="5" spans="1:51" ht="12.75">
      <c r="A5" s="15" t="s">
        <v>723</v>
      </c>
      <c r="B5" s="15" t="s">
        <v>608</v>
      </c>
      <c r="C5" s="15" t="s">
        <v>549</v>
      </c>
      <c r="D5" s="4">
        <v>451998400</v>
      </c>
      <c r="E5" s="4">
        <v>696914300</v>
      </c>
      <c r="F5" s="4">
        <v>1148912700</v>
      </c>
      <c r="G5" s="4">
        <v>0</v>
      </c>
      <c r="H5" s="4">
        <v>1148912700</v>
      </c>
      <c r="I5" s="4">
        <v>1446813</v>
      </c>
      <c r="J5" s="6">
        <v>1150359513</v>
      </c>
      <c r="K5" s="27">
        <v>2.85</v>
      </c>
      <c r="L5" s="2">
        <v>68.9</v>
      </c>
      <c r="M5" s="5">
        <v>1.97</v>
      </c>
      <c r="N5" s="5">
        <v>0.68</v>
      </c>
      <c r="O5" s="5">
        <v>0.7908857315422081</v>
      </c>
      <c r="P5" s="5">
        <v>1.149</v>
      </c>
      <c r="Q5" s="1">
        <v>0</v>
      </c>
      <c r="R5" s="1">
        <v>0</v>
      </c>
      <c r="S5" s="1">
        <v>0</v>
      </c>
      <c r="T5" s="1">
        <v>519892013</v>
      </c>
      <c r="U5" s="1">
        <v>1670251526</v>
      </c>
      <c r="V5" s="1">
        <v>6773666.3</v>
      </c>
      <c r="W5" s="1">
        <v>0</v>
      </c>
      <c r="X5" s="1">
        <v>0</v>
      </c>
      <c r="Y5" s="1">
        <v>5717.49</v>
      </c>
      <c r="Z5" s="1">
        <v>0</v>
      </c>
      <c r="AA5" s="1">
        <v>6767948.81</v>
      </c>
      <c r="AB5" s="1">
        <v>0</v>
      </c>
      <c r="AC5" s="1">
        <v>6767948.81</v>
      </c>
      <c r="AD5" s="1">
        <v>692414.59</v>
      </c>
      <c r="AE5" s="1">
        <v>420811.91</v>
      </c>
      <c r="AF5" s="1">
        <v>334050.31</v>
      </c>
      <c r="AG5" s="1">
        <v>11548077</v>
      </c>
      <c r="AH5" s="1">
        <v>0</v>
      </c>
      <c r="AI5" s="1">
        <v>1661704</v>
      </c>
      <c r="AJ5" s="1">
        <v>11356410.43</v>
      </c>
      <c r="AL5" s="1">
        <v>32781417.049999997</v>
      </c>
      <c r="AM5" s="1">
        <v>19500000</v>
      </c>
      <c r="AN5" s="1">
        <v>2224100</v>
      </c>
      <c r="AO5" s="1">
        <v>50602400</v>
      </c>
      <c r="AP5" s="1">
        <v>3590300</v>
      </c>
      <c r="AQ5" s="1">
        <v>0</v>
      </c>
      <c r="AR5" s="1">
        <v>4607400</v>
      </c>
      <c r="AS5" s="1">
        <v>80524200</v>
      </c>
      <c r="AT5" s="1">
        <v>1500000</v>
      </c>
      <c r="AU5" s="1">
        <v>2995428.91</v>
      </c>
      <c r="AV5" s="1">
        <v>518868.04</v>
      </c>
      <c r="AW5" s="1">
        <v>5014296.95</v>
      </c>
      <c r="AX5" s="1">
        <v>44000</v>
      </c>
      <c r="AY5" s="1">
        <v>175000</v>
      </c>
    </row>
    <row r="6" spans="1:51" ht="12.75">
      <c r="A6" s="15" t="s">
        <v>724</v>
      </c>
      <c r="B6" s="15" t="s">
        <v>609</v>
      </c>
      <c r="C6" s="15" t="s">
        <v>549</v>
      </c>
      <c r="D6" s="4">
        <v>33137400</v>
      </c>
      <c r="E6" s="4">
        <v>109919500</v>
      </c>
      <c r="F6" s="4">
        <v>143056900</v>
      </c>
      <c r="G6" s="4">
        <v>191100</v>
      </c>
      <c r="H6" s="4">
        <v>142865800</v>
      </c>
      <c r="I6" s="4">
        <v>1713201</v>
      </c>
      <c r="J6" s="6">
        <v>144579001</v>
      </c>
      <c r="K6" s="27">
        <v>3.249</v>
      </c>
      <c r="L6" s="2">
        <v>87.01</v>
      </c>
      <c r="M6" s="5">
        <v>2.81</v>
      </c>
      <c r="N6" s="5">
        <v>0.76</v>
      </c>
      <c r="O6" s="5">
        <v>1.5510488179608</v>
      </c>
      <c r="P6" s="5">
        <v>1.798</v>
      </c>
      <c r="Q6" s="1">
        <v>0</v>
      </c>
      <c r="R6" s="1">
        <v>0</v>
      </c>
      <c r="S6" s="1">
        <v>0</v>
      </c>
      <c r="T6" s="1">
        <v>22973860</v>
      </c>
      <c r="U6" s="1">
        <v>167552861</v>
      </c>
      <c r="V6" s="1">
        <v>679506.74</v>
      </c>
      <c r="W6" s="1">
        <v>0</v>
      </c>
      <c r="X6" s="1">
        <v>0</v>
      </c>
      <c r="Y6" s="1">
        <v>218.86</v>
      </c>
      <c r="Z6" s="1">
        <v>0</v>
      </c>
      <c r="AA6" s="1">
        <v>679287.88</v>
      </c>
      <c r="AB6" s="1">
        <v>0</v>
      </c>
      <c r="AC6" s="1">
        <v>679287.88</v>
      </c>
      <c r="AD6" s="1">
        <v>69460.22</v>
      </c>
      <c r="AE6" s="1">
        <v>42214.14</v>
      </c>
      <c r="AF6" s="1">
        <v>33510.57</v>
      </c>
      <c r="AG6" s="1">
        <v>0</v>
      </c>
      <c r="AH6" s="1">
        <v>2598826.67</v>
      </c>
      <c r="AI6" s="1">
        <v>0</v>
      </c>
      <c r="AJ6" s="1">
        <v>1273289.93</v>
      </c>
      <c r="AL6" s="1">
        <v>4696589.41</v>
      </c>
      <c r="AM6" s="1">
        <v>3945500</v>
      </c>
      <c r="AN6" s="1">
        <v>1277800</v>
      </c>
      <c r="AO6" s="1">
        <v>8592500</v>
      </c>
      <c r="AP6" s="1">
        <v>2566000</v>
      </c>
      <c r="AQ6" s="1">
        <v>78700</v>
      </c>
      <c r="AR6" s="1">
        <v>2227000</v>
      </c>
      <c r="AS6" s="1">
        <v>18687500</v>
      </c>
      <c r="AT6" s="1">
        <v>230000</v>
      </c>
      <c r="AU6" s="1">
        <v>990913.46</v>
      </c>
      <c r="AV6" s="1">
        <v>68000</v>
      </c>
      <c r="AW6" s="1">
        <v>1288913.46</v>
      </c>
      <c r="AX6" s="1">
        <v>32750</v>
      </c>
      <c r="AY6" s="1">
        <v>42750</v>
      </c>
    </row>
    <row r="7" spans="1:51" ht="12.75">
      <c r="A7" s="15" t="s">
        <v>725</v>
      </c>
      <c r="B7" s="15" t="s">
        <v>52</v>
      </c>
      <c r="C7" s="15" t="s">
        <v>549</v>
      </c>
      <c r="D7" s="4">
        <v>66154100</v>
      </c>
      <c r="E7" s="4">
        <v>186785700</v>
      </c>
      <c r="F7" s="4">
        <v>252939800</v>
      </c>
      <c r="G7" s="4">
        <v>570000</v>
      </c>
      <c r="H7" s="4">
        <v>252369800</v>
      </c>
      <c r="I7" s="4">
        <v>1329648</v>
      </c>
      <c r="J7" s="6">
        <v>253699448</v>
      </c>
      <c r="K7" s="27">
        <v>2.9419999999999997</v>
      </c>
      <c r="L7" s="2">
        <v>81.51</v>
      </c>
      <c r="M7" s="5">
        <v>2.39</v>
      </c>
      <c r="N7" s="5">
        <v>0.357</v>
      </c>
      <c r="O7" s="5">
        <v>1.53739514877766</v>
      </c>
      <c r="P7" s="5">
        <v>1.8960000000000001</v>
      </c>
      <c r="Q7" s="1">
        <v>0</v>
      </c>
      <c r="R7" s="1">
        <v>0</v>
      </c>
      <c r="S7" s="1">
        <v>0</v>
      </c>
      <c r="T7" s="1">
        <v>59152055</v>
      </c>
      <c r="U7" s="1">
        <v>312851503</v>
      </c>
      <c r="V7" s="1">
        <v>1268762.01</v>
      </c>
      <c r="W7" s="1">
        <v>0</v>
      </c>
      <c r="X7" s="1">
        <v>0</v>
      </c>
      <c r="Y7" s="1">
        <v>1786.28</v>
      </c>
      <c r="Z7" s="1">
        <v>0</v>
      </c>
      <c r="AA7" s="1">
        <v>1266975.73</v>
      </c>
      <c r="AB7" s="1">
        <v>0</v>
      </c>
      <c r="AC7" s="1">
        <v>1266975.73</v>
      </c>
      <c r="AD7" s="1">
        <v>129694.81</v>
      </c>
      <c r="AE7" s="1">
        <v>78821.44</v>
      </c>
      <c r="AF7" s="1">
        <v>62570.3</v>
      </c>
      <c r="AG7" s="1">
        <v>0</v>
      </c>
      <c r="AH7" s="1">
        <v>4809763.83</v>
      </c>
      <c r="AI7" s="1">
        <v>0</v>
      </c>
      <c r="AJ7" s="1">
        <v>1114911.46</v>
      </c>
      <c r="AL7" s="1">
        <v>7462737.57</v>
      </c>
      <c r="AM7" s="1">
        <v>11317200</v>
      </c>
      <c r="AN7" s="1">
        <v>3333100</v>
      </c>
      <c r="AO7" s="1">
        <v>9127200</v>
      </c>
      <c r="AP7" s="1">
        <v>1453200</v>
      </c>
      <c r="AQ7" s="1">
        <v>75200</v>
      </c>
      <c r="AR7" s="1">
        <v>4526300</v>
      </c>
      <c r="AS7" s="1">
        <v>29832200</v>
      </c>
      <c r="AT7" s="1">
        <v>475000</v>
      </c>
      <c r="AU7" s="1">
        <v>1924158.17</v>
      </c>
      <c r="AV7" s="1">
        <v>425000</v>
      </c>
      <c r="AW7" s="1">
        <v>2824158.17</v>
      </c>
      <c r="AX7" s="1">
        <v>45500</v>
      </c>
      <c r="AY7" s="1">
        <v>68500</v>
      </c>
    </row>
    <row r="8" spans="1:51" ht="12.75">
      <c r="A8" s="15" t="s">
        <v>726</v>
      </c>
      <c r="B8" s="15" t="s">
        <v>610</v>
      </c>
      <c r="C8" s="15" t="s">
        <v>549</v>
      </c>
      <c r="D8" s="4">
        <v>9803600</v>
      </c>
      <c r="E8" s="4">
        <v>17233600</v>
      </c>
      <c r="F8" s="4">
        <v>27037200</v>
      </c>
      <c r="G8" s="4">
        <v>0</v>
      </c>
      <c r="H8" s="4">
        <v>27037200</v>
      </c>
      <c r="I8" s="4">
        <v>134548</v>
      </c>
      <c r="J8" s="6">
        <v>27171748</v>
      </c>
      <c r="K8" s="27">
        <v>2.366</v>
      </c>
      <c r="L8" s="2">
        <v>106.71</v>
      </c>
      <c r="M8" s="5">
        <v>2.52</v>
      </c>
      <c r="N8" s="5">
        <v>0.359</v>
      </c>
      <c r="O8" s="5">
        <v>1.6632409066084</v>
      </c>
      <c r="P8" s="5">
        <v>1.566</v>
      </c>
      <c r="Q8" s="1">
        <v>0</v>
      </c>
      <c r="R8" s="1">
        <v>0</v>
      </c>
      <c r="S8" s="1">
        <v>1589104</v>
      </c>
      <c r="T8" s="1">
        <v>0</v>
      </c>
      <c r="U8" s="1">
        <v>25582644</v>
      </c>
      <c r="V8" s="1">
        <v>103749.82</v>
      </c>
      <c r="W8" s="1">
        <v>0</v>
      </c>
      <c r="X8" s="1">
        <v>0</v>
      </c>
      <c r="Y8" s="1">
        <v>401.02</v>
      </c>
      <c r="Z8" s="1">
        <v>0</v>
      </c>
      <c r="AA8" s="1">
        <v>103348.8</v>
      </c>
      <c r="AB8" s="1">
        <v>0</v>
      </c>
      <c r="AC8" s="1">
        <v>103348.8</v>
      </c>
      <c r="AD8" s="1">
        <v>10605.47</v>
      </c>
      <c r="AE8" s="1">
        <v>6445.43</v>
      </c>
      <c r="AF8" s="1">
        <v>5116.53</v>
      </c>
      <c r="AG8" s="1">
        <v>425501</v>
      </c>
      <c r="AH8" s="1">
        <v>0</v>
      </c>
      <c r="AI8" s="1">
        <v>0</v>
      </c>
      <c r="AJ8" s="1">
        <v>91730.13</v>
      </c>
      <c r="AL8" s="1">
        <v>642747.36</v>
      </c>
      <c r="AM8" s="1">
        <v>0</v>
      </c>
      <c r="AN8" s="1">
        <v>2513400</v>
      </c>
      <c r="AO8" s="1">
        <v>3521100</v>
      </c>
      <c r="AP8" s="1">
        <v>323900</v>
      </c>
      <c r="AQ8" s="1">
        <v>53600</v>
      </c>
      <c r="AR8" s="1">
        <v>98100</v>
      </c>
      <c r="AS8" s="1">
        <v>6510100</v>
      </c>
      <c r="AT8" s="1">
        <v>149579.71</v>
      </c>
      <c r="AU8" s="1">
        <v>445796.74</v>
      </c>
      <c r="AV8" s="1">
        <v>12600</v>
      </c>
      <c r="AW8" s="1">
        <v>607976.45</v>
      </c>
      <c r="AX8" s="1">
        <v>1750</v>
      </c>
      <c r="AY8" s="1">
        <v>6500</v>
      </c>
    </row>
    <row r="9" spans="1:51" ht="12.75">
      <c r="A9" s="15" t="s">
        <v>727</v>
      </c>
      <c r="B9" s="15" t="s">
        <v>611</v>
      </c>
      <c r="C9" s="15" t="s">
        <v>549</v>
      </c>
      <c r="D9" s="4">
        <v>28428700</v>
      </c>
      <c r="E9" s="4">
        <v>97254300</v>
      </c>
      <c r="F9" s="4">
        <v>125683000</v>
      </c>
      <c r="G9" s="4">
        <v>4232300</v>
      </c>
      <c r="H9" s="4">
        <v>121450700</v>
      </c>
      <c r="I9" s="4">
        <v>2105199</v>
      </c>
      <c r="J9" s="6">
        <v>123555899</v>
      </c>
      <c r="K9" s="27">
        <v>4.727</v>
      </c>
      <c r="L9" s="2">
        <v>79.61</v>
      </c>
      <c r="M9" s="5">
        <v>3.69</v>
      </c>
      <c r="N9" s="5">
        <v>1.386</v>
      </c>
      <c r="O9" s="5">
        <v>1.81166472818822</v>
      </c>
      <c r="P9" s="5">
        <v>2.3209999999999997</v>
      </c>
      <c r="Q9" s="1">
        <v>0</v>
      </c>
      <c r="R9" s="1">
        <v>0</v>
      </c>
      <c r="S9" s="1">
        <v>0</v>
      </c>
      <c r="T9" s="1">
        <v>34707403</v>
      </c>
      <c r="U9" s="1">
        <v>158263302</v>
      </c>
      <c r="V9" s="1">
        <v>641833.15</v>
      </c>
      <c r="W9" s="1">
        <v>0</v>
      </c>
      <c r="X9" s="1">
        <v>0</v>
      </c>
      <c r="Y9" s="1">
        <v>0</v>
      </c>
      <c r="Z9" s="1">
        <v>0</v>
      </c>
      <c r="AA9" s="1">
        <v>641833.15</v>
      </c>
      <c r="AB9" s="1">
        <v>0</v>
      </c>
      <c r="AC9" s="1">
        <v>641833.15</v>
      </c>
      <c r="AD9" s="1">
        <v>65609.17</v>
      </c>
      <c r="AE9" s="1">
        <v>39873.68</v>
      </c>
      <c r="AF9" s="1">
        <v>31652.66</v>
      </c>
      <c r="AG9" s="1">
        <v>1788801.5</v>
      </c>
      <c r="AH9" s="1">
        <v>1078398.92</v>
      </c>
      <c r="AI9" s="1">
        <v>0</v>
      </c>
      <c r="AJ9" s="1">
        <v>2193254</v>
      </c>
      <c r="AL9" s="1">
        <v>5839423.08</v>
      </c>
      <c r="AM9" s="1">
        <v>4729700</v>
      </c>
      <c r="AN9" s="1">
        <v>443000</v>
      </c>
      <c r="AO9" s="1">
        <v>12340300</v>
      </c>
      <c r="AP9" s="1">
        <v>3891700</v>
      </c>
      <c r="AQ9" s="1">
        <v>127700</v>
      </c>
      <c r="AR9" s="1">
        <v>2270394</v>
      </c>
      <c r="AS9" s="1">
        <v>23802794</v>
      </c>
      <c r="AT9" s="1">
        <v>250000</v>
      </c>
      <c r="AU9" s="1">
        <v>2136072</v>
      </c>
      <c r="AV9" s="1">
        <v>10000</v>
      </c>
      <c r="AW9" s="1">
        <v>2396072</v>
      </c>
      <c r="AX9" s="1">
        <v>31750</v>
      </c>
      <c r="AY9" s="1">
        <v>53750</v>
      </c>
    </row>
    <row r="10" spans="1:51" ht="12.75">
      <c r="A10" s="15" t="s">
        <v>728</v>
      </c>
      <c r="B10" s="15" t="s">
        <v>53</v>
      </c>
      <c r="C10" s="15" t="s">
        <v>549</v>
      </c>
      <c r="D10" s="4">
        <v>628989425</v>
      </c>
      <c r="E10" s="4">
        <v>1236456900</v>
      </c>
      <c r="F10" s="4">
        <v>1865446325</v>
      </c>
      <c r="G10" s="4">
        <v>0</v>
      </c>
      <c r="H10" s="4">
        <v>1865446325</v>
      </c>
      <c r="I10" s="4">
        <v>11246544</v>
      </c>
      <c r="J10" s="6">
        <v>1876692869</v>
      </c>
      <c r="K10" s="27">
        <v>2.961</v>
      </c>
      <c r="L10" s="2">
        <v>84.76</v>
      </c>
      <c r="M10" s="5">
        <v>2.51</v>
      </c>
      <c r="N10" s="5">
        <v>0.295</v>
      </c>
      <c r="O10" s="5">
        <v>1.69816904132882</v>
      </c>
      <c r="P10" s="5">
        <v>2.01</v>
      </c>
      <c r="Q10" s="1">
        <v>0</v>
      </c>
      <c r="R10" s="1">
        <v>0</v>
      </c>
      <c r="S10" s="1">
        <v>0</v>
      </c>
      <c r="T10" s="1">
        <v>344522751</v>
      </c>
      <c r="U10" s="1">
        <v>2221215620</v>
      </c>
      <c r="V10" s="1">
        <v>9008088.39</v>
      </c>
      <c r="W10" s="1">
        <v>0</v>
      </c>
      <c r="X10" s="1">
        <v>0</v>
      </c>
      <c r="Y10" s="1">
        <v>2941.67</v>
      </c>
      <c r="Z10" s="1">
        <v>0</v>
      </c>
      <c r="AA10" s="1">
        <v>9005146.72</v>
      </c>
      <c r="AB10" s="1">
        <v>0</v>
      </c>
      <c r="AC10" s="1">
        <v>9005146.72</v>
      </c>
      <c r="AD10" s="1">
        <v>920820.66</v>
      </c>
      <c r="AE10" s="1">
        <v>559624.68</v>
      </c>
      <c r="AF10" s="1">
        <v>444243.12</v>
      </c>
      <c r="AG10" s="1">
        <v>37719996</v>
      </c>
      <c r="AH10" s="1">
        <v>0</v>
      </c>
      <c r="AI10" s="1">
        <v>0</v>
      </c>
      <c r="AJ10" s="1">
        <v>6539156</v>
      </c>
      <c r="AK10" s="1">
        <v>372189</v>
      </c>
      <c r="AL10" s="1">
        <v>55561176.18</v>
      </c>
      <c r="AM10" s="1">
        <v>40302300</v>
      </c>
      <c r="AN10" s="1">
        <v>0</v>
      </c>
      <c r="AO10" s="1">
        <v>24727700</v>
      </c>
      <c r="AP10" s="1">
        <v>21389200</v>
      </c>
      <c r="AQ10" s="1">
        <v>5721600</v>
      </c>
      <c r="AR10" s="1">
        <v>167739300</v>
      </c>
      <c r="AS10" s="1">
        <v>259880100</v>
      </c>
      <c r="AT10" s="1">
        <v>3941095</v>
      </c>
      <c r="AU10" s="1">
        <v>12805115</v>
      </c>
      <c r="AV10" s="1">
        <v>70000</v>
      </c>
      <c r="AW10" s="1">
        <v>16816210</v>
      </c>
      <c r="AX10" s="1">
        <v>66500</v>
      </c>
      <c r="AY10" s="1">
        <v>239750</v>
      </c>
    </row>
    <row r="11" spans="1:51" ht="12.75">
      <c r="A11" s="15" t="s">
        <v>729</v>
      </c>
      <c r="B11" s="15" t="s">
        <v>612</v>
      </c>
      <c r="C11" s="15" t="s">
        <v>549</v>
      </c>
      <c r="D11" s="4">
        <v>42497800</v>
      </c>
      <c r="E11" s="4">
        <v>66595300</v>
      </c>
      <c r="F11" s="4">
        <v>109093100</v>
      </c>
      <c r="G11" s="4">
        <v>0</v>
      </c>
      <c r="H11" s="4">
        <v>109093100</v>
      </c>
      <c r="I11" s="4">
        <v>668931</v>
      </c>
      <c r="J11" s="6">
        <v>109762031</v>
      </c>
      <c r="K11" s="27">
        <v>2.083</v>
      </c>
      <c r="L11" s="2">
        <v>102.5</v>
      </c>
      <c r="M11" s="5">
        <v>2.13</v>
      </c>
      <c r="N11" s="5">
        <v>0.129</v>
      </c>
      <c r="O11" s="5">
        <v>1.50727910373992</v>
      </c>
      <c r="P11" s="5">
        <v>1.477</v>
      </c>
      <c r="Q11" s="1">
        <v>0</v>
      </c>
      <c r="R11" s="1">
        <v>0</v>
      </c>
      <c r="S11" s="1">
        <v>2267341</v>
      </c>
      <c r="T11" s="1">
        <v>0</v>
      </c>
      <c r="U11" s="1">
        <v>107494690</v>
      </c>
      <c r="V11" s="1">
        <v>435942.22</v>
      </c>
      <c r="W11" s="1">
        <v>0</v>
      </c>
      <c r="X11" s="1">
        <v>0</v>
      </c>
      <c r="Y11" s="1">
        <v>2618.72</v>
      </c>
      <c r="Z11" s="1">
        <v>0</v>
      </c>
      <c r="AA11" s="1">
        <v>433323.5</v>
      </c>
      <c r="AB11" s="1">
        <v>0</v>
      </c>
      <c r="AC11" s="1">
        <v>433323.5</v>
      </c>
      <c r="AD11" s="1">
        <v>44562.68</v>
      </c>
      <c r="AE11" s="1">
        <v>27082.77</v>
      </c>
      <c r="AF11" s="1">
        <v>21498.94</v>
      </c>
      <c r="AG11" s="1">
        <v>1620245</v>
      </c>
      <c r="AH11" s="1">
        <v>0</v>
      </c>
      <c r="AI11" s="1">
        <v>0</v>
      </c>
      <c r="AJ11" s="1">
        <v>137953</v>
      </c>
      <c r="AL11" s="1">
        <v>2284665.89</v>
      </c>
      <c r="AM11" s="1">
        <v>2704500</v>
      </c>
      <c r="AN11" s="1">
        <v>0</v>
      </c>
      <c r="AO11" s="1">
        <v>16611000</v>
      </c>
      <c r="AP11" s="1">
        <v>846400</v>
      </c>
      <c r="AQ11" s="1">
        <v>35600</v>
      </c>
      <c r="AR11" s="1">
        <v>1421700</v>
      </c>
      <c r="AS11" s="1">
        <v>21619200</v>
      </c>
      <c r="AT11" s="1">
        <v>875000</v>
      </c>
      <c r="AU11" s="1">
        <v>554476</v>
      </c>
      <c r="AV11" s="1">
        <v>60000</v>
      </c>
      <c r="AW11" s="1">
        <v>1489476</v>
      </c>
      <c r="AX11" s="1">
        <v>8250</v>
      </c>
      <c r="AY11" s="1">
        <v>20750</v>
      </c>
    </row>
    <row r="12" spans="1:51" ht="12.75">
      <c r="A12" s="15" t="s">
        <v>730</v>
      </c>
      <c r="B12" s="15" t="s">
        <v>613</v>
      </c>
      <c r="C12" s="15" t="s">
        <v>549</v>
      </c>
      <c r="D12" s="4">
        <v>25412750</v>
      </c>
      <c r="E12" s="4">
        <v>74606700</v>
      </c>
      <c r="F12" s="4">
        <v>100019450</v>
      </c>
      <c r="G12" s="4">
        <v>0</v>
      </c>
      <c r="H12" s="4">
        <v>100019450</v>
      </c>
      <c r="I12" s="4">
        <v>697330</v>
      </c>
      <c r="J12" s="6">
        <v>100716780</v>
      </c>
      <c r="K12" s="27">
        <v>2.199</v>
      </c>
      <c r="L12" s="2">
        <v>91.35</v>
      </c>
      <c r="M12" s="5">
        <v>1.99</v>
      </c>
      <c r="N12" s="5">
        <v>0.311</v>
      </c>
      <c r="O12" s="5">
        <v>1.18631636192926</v>
      </c>
      <c r="P12" s="5">
        <v>1.312</v>
      </c>
      <c r="Q12" s="1">
        <v>0</v>
      </c>
      <c r="R12" s="1">
        <v>0</v>
      </c>
      <c r="S12" s="1">
        <v>0</v>
      </c>
      <c r="T12" s="1">
        <v>10604200</v>
      </c>
      <c r="U12" s="1">
        <v>111320980</v>
      </c>
      <c r="V12" s="1">
        <v>451459.65</v>
      </c>
      <c r="W12" s="1">
        <v>0</v>
      </c>
      <c r="X12" s="1">
        <v>0</v>
      </c>
      <c r="Y12" s="1">
        <v>205.09</v>
      </c>
      <c r="Z12" s="1">
        <v>0</v>
      </c>
      <c r="AA12" s="1">
        <v>451254.56</v>
      </c>
      <c r="AB12" s="1">
        <v>0</v>
      </c>
      <c r="AC12" s="1">
        <v>451254.56</v>
      </c>
      <c r="AD12" s="1">
        <v>46148.9</v>
      </c>
      <c r="AE12" s="1">
        <v>28046.79</v>
      </c>
      <c r="AF12" s="1">
        <v>22264.2</v>
      </c>
      <c r="AG12" s="1">
        <v>1320619</v>
      </c>
      <c r="AH12" s="1">
        <v>0</v>
      </c>
      <c r="AI12" s="1">
        <v>0</v>
      </c>
      <c r="AJ12" s="1">
        <v>345631.74</v>
      </c>
      <c r="AL12" s="1">
        <v>2213965.19</v>
      </c>
      <c r="AM12" s="1">
        <v>1738100</v>
      </c>
      <c r="AN12" s="1">
        <v>0</v>
      </c>
      <c r="AO12" s="1">
        <v>2274400</v>
      </c>
      <c r="AP12" s="1">
        <v>1144800</v>
      </c>
      <c r="AQ12" s="1">
        <v>0</v>
      </c>
      <c r="AR12" s="1">
        <v>825600</v>
      </c>
      <c r="AS12" s="1">
        <v>5982900</v>
      </c>
      <c r="AT12" s="1">
        <v>251600</v>
      </c>
      <c r="AU12" s="1">
        <v>432465.57</v>
      </c>
      <c r="AV12" s="1">
        <v>115400</v>
      </c>
      <c r="AW12" s="1">
        <v>799465.57</v>
      </c>
      <c r="AX12" s="1">
        <v>7500</v>
      </c>
      <c r="AY12" s="1">
        <v>24250</v>
      </c>
    </row>
    <row r="13" spans="1:51" ht="12.75">
      <c r="A13" s="15" t="s">
        <v>731</v>
      </c>
      <c r="B13" s="15" t="s">
        <v>54</v>
      </c>
      <c r="C13" s="15" t="s">
        <v>549</v>
      </c>
      <c r="D13" s="4">
        <v>467598300</v>
      </c>
      <c r="E13" s="4">
        <v>1151938900</v>
      </c>
      <c r="F13" s="4">
        <v>1619537200</v>
      </c>
      <c r="G13" s="4">
        <v>0</v>
      </c>
      <c r="H13" s="4">
        <v>1619537200</v>
      </c>
      <c r="I13" s="4">
        <v>8560212</v>
      </c>
      <c r="J13" s="6">
        <v>1628097412</v>
      </c>
      <c r="K13" s="27">
        <v>2.977</v>
      </c>
      <c r="L13" s="2">
        <v>91.02</v>
      </c>
      <c r="M13" s="5">
        <v>2.71</v>
      </c>
      <c r="N13" s="5">
        <v>0.52</v>
      </c>
      <c r="O13" s="5">
        <v>1.69449457660312</v>
      </c>
      <c r="P13" s="5">
        <v>1.8659999999999999</v>
      </c>
      <c r="Q13" s="1">
        <v>0</v>
      </c>
      <c r="R13" s="1">
        <v>0</v>
      </c>
      <c r="S13" s="1">
        <v>0</v>
      </c>
      <c r="T13" s="1">
        <v>164040102</v>
      </c>
      <c r="U13" s="1">
        <v>1792137514</v>
      </c>
      <c r="V13" s="1">
        <v>7267972.09</v>
      </c>
      <c r="W13" s="1">
        <v>0</v>
      </c>
      <c r="X13" s="1">
        <v>0</v>
      </c>
      <c r="Y13" s="1">
        <v>39708.74</v>
      </c>
      <c r="Z13" s="1">
        <v>0</v>
      </c>
      <c r="AA13" s="1">
        <v>7228263.35</v>
      </c>
      <c r="AB13" s="1">
        <v>0</v>
      </c>
      <c r="AC13" s="1">
        <v>7228263.35</v>
      </c>
      <c r="AD13" s="1">
        <v>742943.29</v>
      </c>
      <c r="AE13" s="1">
        <v>451520.5</v>
      </c>
      <c r="AF13" s="1">
        <v>358427.5</v>
      </c>
      <c r="AG13" s="1">
        <v>20853221</v>
      </c>
      <c r="AH13" s="1">
        <v>9514451.98</v>
      </c>
      <c r="AI13" s="1">
        <v>0</v>
      </c>
      <c r="AJ13" s="1">
        <v>9312718.49</v>
      </c>
      <c r="AL13" s="1">
        <v>48461546.11000001</v>
      </c>
      <c r="AM13" s="1">
        <v>172935400</v>
      </c>
      <c r="AN13" s="1">
        <v>6177900</v>
      </c>
      <c r="AO13" s="1">
        <v>37384600</v>
      </c>
      <c r="AP13" s="1">
        <v>29650300</v>
      </c>
      <c r="AQ13" s="1">
        <v>325700</v>
      </c>
      <c r="AR13" s="1">
        <v>71127500</v>
      </c>
      <c r="AS13" s="1">
        <v>317601400</v>
      </c>
      <c r="AT13" s="1">
        <v>2731639.52</v>
      </c>
      <c r="AU13" s="1">
        <v>5432034.92</v>
      </c>
      <c r="AV13" s="1">
        <v>15000</v>
      </c>
      <c r="AW13" s="1">
        <v>8178674.4399999995</v>
      </c>
      <c r="AX13" s="1">
        <v>82250</v>
      </c>
      <c r="AY13" s="1">
        <v>291250</v>
      </c>
    </row>
    <row r="14" spans="1:51" ht="12.75">
      <c r="A14" s="15" t="s">
        <v>732</v>
      </c>
      <c r="B14" s="15" t="s">
        <v>55</v>
      </c>
      <c r="C14" s="15" t="s">
        <v>549</v>
      </c>
      <c r="D14" s="4">
        <v>296137500</v>
      </c>
      <c r="E14" s="4">
        <v>774914000</v>
      </c>
      <c r="F14" s="4">
        <v>1071051500</v>
      </c>
      <c r="G14" s="4">
        <v>0</v>
      </c>
      <c r="H14" s="4">
        <v>1071051500</v>
      </c>
      <c r="I14" s="4">
        <v>6748052</v>
      </c>
      <c r="J14" s="6">
        <v>1077799552</v>
      </c>
      <c r="K14" s="27">
        <v>3.075</v>
      </c>
      <c r="L14" s="2">
        <v>85.87</v>
      </c>
      <c r="M14" s="5">
        <v>2.63</v>
      </c>
      <c r="N14" s="5">
        <v>0.601</v>
      </c>
      <c r="O14" s="5">
        <v>1.5371665948461999</v>
      </c>
      <c r="P14" s="5">
        <v>1.797</v>
      </c>
      <c r="Q14" s="1">
        <v>0</v>
      </c>
      <c r="R14" s="1">
        <v>0</v>
      </c>
      <c r="S14" s="1">
        <v>0</v>
      </c>
      <c r="T14" s="1">
        <v>182112923</v>
      </c>
      <c r="U14" s="1">
        <v>1259912475</v>
      </c>
      <c r="V14" s="1">
        <v>5109545.8</v>
      </c>
      <c r="W14" s="1">
        <v>0</v>
      </c>
      <c r="X14" s="1">
        <v>0</v>
      </c>
      <c r="Y14" s="1">
        <v>6182.61</v>
      </c>
      <c r="Z14" s="1">
        <v>0</v>
      </c>
      <c r="AA14" s="1">
        <v>5103363.19</v>
      </c>
      <c r="AB14" s="1">
        <v>0</v>
      </c>
      <c r="AC14" s="1">
        <v>5103363.19</v>
      </c>
      <c r="AD14" s="1">
        <v>522305.63</v>
      </c>
      <c r="AE14" s="1">
        <v>317428.94</v>
      </c>
      <c r="AF14" s="1">
        <v>251982.5</v>
      </c>
      <c r="AG14" s="1">
        <v>12620087</v>
      </c>
      <c r="AH14" s="1">
        <v>6746866.69</v>
      </c>
      <c r="AI14" s="1">
        <v>0</v>
      </c>
      <c r="AJ14" s="1">
        <v>7569708.17</v>
      </c>
      <c r="AL14" s="1">
        <v>33131742.119999997</v>
      </c>
      <c r="AM14" s="1">
        <v>72091500</v>
      </c>
      <c r="AN14" s="1">
        <v>321400</v>
      </c>
      <c r="AO14" s="1">
        <v>34069200</v>
      </c>
      <c r="AP14" s="1">
        <v>3041800</v>
      </c>
      <c r="AQ14" s="1">
        <v>3514100</v>
      </c>
      <c r="AR14" s="1">
        <v>90429000</v>
      </c>
      <c r="AS14" s="1">
        <v>203467000</v>
      </c>
      <c r="AT14" s="1">
        <v>1500000</v>
      </c>
      <c r="AU14" s="1">
        <v>6071791.83</v>
      </c>
      <c r="AV14" s="1">
        <v>275000</v>
      </c>
      <c r="AW14" s="1">
        <v>7846791.83</v>
      </c>
      <c r="AX14" s="1">
        <v>60250</v>
      </c>
      <c r="AY14" s="1">
        <v>150750</v>
      </c>
    </row>
    <row r="15" spans="1:51" ht="12.75">
      <c r="A15" s="15" t="s">
        <v>733</v>
      </c>
      <c r="B15" s="15" t="s">
        <v>56</v>
      </c>
      <c r="C15" s="15" t="s">
        <v>549</v>
      </c>
      <c r="D15" s="4">
        <v>193752200</v>
      </c>
      <c r="E15" s="4">
        <v>509892800</v>
      </c>
      <c r="F15" s="4">
        <v>703645000</v>
      </c>
      <c r="G15" s="4">
        <v>7908100</v>
      </c>
      <c r="H15" s="4">
        <v>695736900</v>
      </c>
      <c r="I15" s="4">
        <v>6646577</v>
      </c>
      <c r="J15" s="6">
        <v>702383477</v>
      </c>
      <c r="K15" s="27">
        <v>3</v>
      </c>
      <c r="L15" s="2">
        <v>94.91</v>
      </c>
      <c r="M15" s="5">
        <v>2.79</v>
      </c>
      <c r="N15" s="5">
        <v>0.68</v>
      </c>
      <c r="O15" s="5">
        <v>1.61536108084544</v>
      </c>
      <c r="P15" s="5">
        <v>1.7319999999999998</v>
      </c>
      <c r="Q15" s="1">
        <v>0</v>
      </c>
      <c r="R15" s="1">
        <v>0</v>
      </c>
      <c r="S15" s="1">
        <v>0</v>
      </c>
      <c r="T15" s="1">
        <v>50307308</v>
      </c>
      <c r="U15" s="1">
        <v>752690785</v>
      </c>
      <c r="V15" s="1">
        <v>3052520.01</v>
      </c>
      <c r="W15" s="1">
        <v>0</v>
      </c>
      <c r="X15" s="1">
        <v>0</v>
      </c>
      <c r="Y15" s="1">
        <v>2074.97</v>
      </c>
      <c r="Z15" s="1">
        <v>0</v>
      </c>
      <c r="AA15" s="1">
        <v>3050445.04</v>
      </c>
      <c r="AB15" s="1">
        <v>0</v>
      </c>
      <c r="AC15" s="1">
        <v>3050445.04</v>
      </c>
      <c r="AD15" s="1">
        <v>312033.29</v>
      </c>
      <c r="AE15" s="1">
        <v>189636.85</v>
      </c>
      <c r="AF15" s="1">
        <v>150538.16</v>
      </c>
      <c r="AG15" s="1">
        <v>12158674</v>
      </c>
      <c r="AH15" s="1">
        <v>0</v>
      </c>
      <c r="AI15" s="1">
        <v>0</v>
      </c>
      <c r="AJ15" s="1">
        <v>5113193.99</v>
      </c>
      <c r="AL15" s="1">
        <v>20974521.33</v>
      </c>
      <c r="AM15" s="1">
        <v>44378200</v>
      </c>
      <c r="AN15" s="1">
        <v>3268200</v>
      </c>
      <c r="AO15" s="1">
        <v>18279400</v>
      </c>
      <c r="AP15" s="1">
        <v>13312700</v>
      </c>
      <c r="AQ15" s="1">
        <v>367100</v>
      </c>
      <c r="AR15" s="1">
        <v>23747400</v>
      </c>
      <c r="AS15" s="1">
        <v>103353000</v>
      </c>
      <c r="AT15" s="1">
        <v>1215000</v>
      </c>
      <c r="AU15" s="1">
        <v>2511795.81</v>
      </c>
      <c r="AV15" s="1">
        <v>50000</v>
      </c>
      <c r="AW15" s="1">
        <v>3776795.81</v>
      </c>
      <c r="AX15" s="1">
        <v>88000</v>
      </c>
      <c r="AY15" s="1">
        <v>145750</v>
      </c>
    </row>
    <row r="16" spans="1:51" ht="12.75">
      <c r="A16" s="15" t="s">
        <v>734</v>
      </c>
      <c r="B16" s="15" t="s">
        <v>614</v>
      </c>
      <c r="C16" s="15" t="s">
        <v>549</v>
      </c>
      <c r="D16" s="4">
        <v>302423900</v>
      </c>
      <c r="E16" s="4">
        <v>441975700</v>
      </c>
      <c r="F16" s="4">
        <v>744399600</v>
      </c>
      <c r="G16" s="4">
        <v>0</v>
      </c>
      <c r="H16" s="4">
        <v>744399600</v>
      </c>
      <c r="I16" s="4">
        <v>1100617</v>
      </c>
      <c r="J16" s="6">
        <v>745500217</v>
      </c>
      <c r="K16" s="27">
        <v>2.768</v>
      </c>
      <c r="L16" s="2">
        <v>112.6</v>
      </c>
      <c r="M16" s="5">
        <v>3.11</v>
      </c>
      <c r="N16" s="5">
        <v>0.776</v>
      </c>
      <c r="O16" s="5">
        <v>1.88267999881034</v>
      </c>
      <c r="P16" s="5">
        <v>1.6760000000000002</v>
      </c>
      <c r="Q16" s="1">
        <v>0</v>
      </c>
      <c r="R16" s="1">
        <v>0</v>
      </c>
      <c r="S16" s="1">
        <v>81915609</v>
      </c>
      <c r="T16" s="1">
        <v>0</v>
      </c>
      <c r="U16" s="1">
        <v>663584608</v>
      </c>
      <c r="V16" s="1">
        <v>2691151.98</v>
      </c>
      <c r="W16" s="1">
        <v>0</v>
      </c>
      <c r="X16" s="1">
        <v>0</v>
      </c>
      <c r="Y16" s="1">
        <v>0</v>
      </c>
      <c r="Z16" s="1">
        <v>0</v>
      </c>
      <c r="AA16" s="1">
        <v>2691151.98</v>
      </c>
      <c r="AB16" s="1">
        <v>0</v>
      </c>
      <c r="AC16" s="1">
        <v>2691151.98</v>
      </c>
      <c r="AD16" s="1">
        <v>0</v>
      </c>
      <c r="AE16" s="1">
        <v>167186.98</v>
      </c>
      <c r="AF16" s="1">
        <v>132716.92</v>
      </c>
      <c r="AG16" s="1">
        <v>7463712.5</v>
      </c>
      <c r="AH16" s="1">
        <v>3923620.19</v>
      </c>
      <c r="AI16" s="1">
        <v>1105842</v>
      </c>
      <c r="AJ16" s="1">
        <v>5145550</v>
      </c>
      <c r="AL16" s="1">
        <v>20629780.57</v>
      </c>
      <c r="AM16" s="1">
        <v>30975700</v>
      </c>
      <c r="AN16" s="1">
        <v>412100</v>
      </c>
      <c r="AO16" s="1">
        <v>6108100</v>
      </c>
      <c r="AP16" s="1">
        <v>13119100</v>
      </c>
      <c r="AQ16" s="1">
        <v>204000</v>
      </c>
      <c r="AR16" s="1">
        <v>2658900</v>
      </c>
      <c r="AS16" s="1">
        <v>53477900</v>
      </c>
      <c r="AT16" s="1">
        <v>500000</v>
      </c>
      <c r="AU16" s="1">
        <v>2702197</v>
      </c>
      <c r="AV16" s="1">
        <v>200000</v>
      </c>
      <c r="AW16" s="1">
        <v>3402197</v>
      </c>
      <c r="AX16" s="1">
        <v>19000</v>
      </c>
      <c r="AY16" s="1">
        <v>109000</v>
      </c>
    </row>
    <row r="17" spans="1:51" ht="12.75">
      <c r="A17" s="15" t="s">
        <v>735</v>
      </c>
      <c r="B17" s="15" t="s">
        <v>57</v>
      </c>
      <c r="C17" s="15" t="s">
        <v>549</v>
      </c>
      <c r="D17" s="4">
        <v>554345600</v>
      </c>
      <c r="E17" s="4">
        <v>289463000</v>
      </c>
      <c r="F17" s="4">
        <v>843808600</v>
      </c>
      <c r="G17" s="4">
        <v>0</v>
      </c>
      <c r="H17" s="4">
        <v>843808600</v>
      </c>
      <c r="I17" s="4">
        <v>213487</v>
      </c>
      <c r="J17" s="6">
        <v>844022087</v>
      </c>
      <c r="K17" s="27">
        <v>1.071</v>
      </c>
      <c r="L17" s="2">
        <v>95.04</v>
      </c>
      <c r="M17" s="5">
        <v>1.02</v>
      </c>
      <c r="N17" s="5">
        <v>0.465</v>
      </c>
      <c r="O17" s="5">
        <v>0.0638011958015804</v>
      </c>
      <c r="P17" s="5">
        <v>0.068</v>
      </c>
      <c r="Q17" s="1">
        <v>0</v>
      </c>
      <c r="R17" s="1">
        <v>0</v>
      </c>
      <c r="S17" s="1">
        <v>0</v>
      </c>
      <c r="T17" s="1">
        <v>44600756</v>
      </c>
      <c r="U17" s="1">
        <v>888622843</v>
      </c>
      <c r="V17" s="1">
        <v>3603789.31</v>
      </c>
      <c r="W17" s="1">
        <v>0</v>
      </c>
      <c r="X17" s="1">
        <v>0</v>
      </c>
      <c r="Y17" s="1">
        <v>25766.48</v>
      </c>
      <c r="Z17" s="1">
        <v>0</v>
      </c>
      <c r="AA17" s="1">
        <v>3578022.83</v>
      </c>
      <c r="AB17" s="1">
        <v>0</v>
      </c>
      <c r="AC17" s="1">
        <v>3578022.83</v>
      </c>
      <c r="AD17" s="1">
        <v>368384.89</v>
      </c>
      <c r="AE17" s="1">
        <v>223884.29</v>
      </c>
      <c r="AF17" s="1">
        <v>177724.57</v>
      </c>
      <c r="AG17" s="1">
        <v>566952</v>
      </c>
      <c r="AH17" s="1">
        <v>0</v>
      </c>
      <c r="AI17" s="1">
        <v>0</v>
      </c>
      <c r="AJ17" s="1">
        <v>4123949</v>
      </c>
      <c r="AL17" s="1">
        <v>9038917.58</v>
      </c>
      <c r="AM17" s="1">
        <v>0</v>
      </c>
      <c r="AN17" s="1">
        <v>0</v>
      </c>
      <c r="AO17" s="1">
        <v>24249000</v>
      </c>
      <c r="AP17" s="1">
        <v>3609000</v>
      </c>
      <c r="AQ17" s="1">
        <v>0</v>
      </c>
      <c r="AR17" s="1">
        <v>349100</v>
      </c>
      <c r="AS17" s="1">
        <v>28207100</v>
      </c>
      <c r="AT17" s="1">
        <v>700000</v>
      </c>
      <c r="AU17" s="1">
        <v>546514</v>
      </c>
      <c r="AV17" s="1">
        <v>175000</v>
      </c>
      <c r="AW17" s="1">
        <v>1421514</v>
      </c>
      <c r="AX17" s="1">
        <v>7000</v>
      </c>
      <c r="AY17" s="1">
        <v>29000</v>
      </c>
    </row>
    <row r="18" spans="1:51" ht="12.75">
      <c r="A18" s="15" t="s">
        <v>736</v>
      </c>
      <c r="B18" s="15" t="s">
        <v>615</v>
      </c>
      <c r="C18" s="15" t="s">
        <v>549</v>
      </c>
      <c r="D18" s="4">
        <v>636156600</v>
      </c>
      <c r="E18" s="4">
        <v>672842400</v>
      </c>
      <c r="F18" s="4">
        <v>1308999000</v>
      </c>
      <c r="G18" s="4">
        <v>0</v>
      </c>
      <c r="H18" s="4">
        <v>1308999000</v>
      </c>
      <c r="I18" s="4">
        <v>1113532</v>
      </c>
      <c r="J18" s="6">
        <v>1310112532</v>
      </c>
      <c r="K18" s="27">
        <v>2.334</v>
      </c>
      <c r="L18" s="2">
        <v>78.16</v>
      </c>
      <c r="M18" s="5">
        <v>1.83</v>
      </c>
      <c r="N18" s="5">
        <v>0.776</v>
      </c>
      <c r="O18" s="5">
        <v>0.5942958965651131</v>
      </c>
      <c r="P18" s="5">
        <v>0.7619999999999999</v>
      </c>
      <c r="Q18" s="1">
        <v>0</v>
      </c>
      <c r="R18" s="1">
        <v>0</v>
      </c>
      <c r="S18" s="1">
        <v>0</v>
      </c>
      <c r="T18" s="1">
        <v>368648260</v>
      </c>
      <c r="U18" s="1">
        <v>1678760792</v>
      </c>
      <c r="V18" s="1">
        <v>6808175.43</v>
      </c>
      <c r="W18" s="1">
        <v>0</v>
      </c>
      <c r="X18" s="1">
        <v>0</v>
      </c>
      <c r="Y18" s="1">
        <v>0</v>
      </c>
      <c r="Z18" s="1">
        <v>752.65</v>
      </c>
      <c r="AA18" s="1">
        <v>6808928.08</v>
      </c>
      <c r="AB18" s="1">
        <v>0</v>
      </c>
      <c r="AC18" s="1">
        <v>6808928.08</v>
      </c>
      <c r="AD18" s="1">
        <v>0</v>
      </c>
      <c r="AE18" s="1">
        <v>422955.78</v>
      </c>
      <c r="AF18" s="1">
        <v>335752.16</v>
      </c>
      <c r="AG18" s="1">
        <v>8495369</v>
      </c>
      <c r="AH18" s="1">
        <v>0</v>
      </c>
      <c r="AI18" s="1">
        <v>1481437.5</v>
      </c>
      <c r="AJ18" s="1">
        <v>13026410.78</v>
      </c>
      <c r="AL18" s="1">
        <v>30570853.299999997</v>
      </c>
      <c r="AM18" s="1">
        <v>6442700</v>
      </c>
      <c r="AN18" s="1">
        <v>183300</v>
      </c>
      <c r="AO18" s="1">
        <v>54432800</v>
      </c>
      <c r="AP18" s="1">
        <v>13436300</v>
      </c>
      <c r="AQ18" s="1">
        <v>0</v>
      </c>
      <c r="AR18" s="1">
        <v>2566400</v>
      </c>
      <c r="AS18" s="1">
        <v>77061500</v>
      </c>
      <c r="AT18" s="1">
        <v>2054000</v>
      </c>
      <c r="AU18" s="1">
        <v>1990537.26</v>
      </c>
      <c r="AV18" s="1">
        <v>500000</v>
      </c>
      <c r="AW18" s="1">
        <v>4544537.26</v>
      </c>
      <c r="AX18" s="1">
        <v>28500</v>
      </c>
      <c r="AY18" s="1">
        <v>144500</v>
      </c>
    </row>
    <row r="19" spans="1:51" ht="12.75">
      <c r="A19" s="15" t="s">
        <v>737</v>
      </c>
      <c r="B19" s="15" t="s">
        <v>58</v>
      </c>
      <c r="C19" s="15" t="s">
        <v>549</v>
      </c>
      <c r="D19" s="4">
        <v>88399000</v>
      </c>
      <c r="E19" s="4">
        <v>179285900</v>
      </c>
      <c r="F19" s="4">
        <v>267684900</v>
      </c>
      <c r="G19" s="4">
        <v>0</v>
      </c>
      <c r="H19" s="4">
        <v>267684900</v>
      </c>
      <c r="I19" s="4">
        <v>1867806</v>
      </c>
      <c r="J19" s="6">
        <v>269552706</v>
      </c>
      <c r="K19" s="27">
        <v>3.1069999999999998</v>
      </c>
      <c r="L19" s="2">
        <v>85.64</v>
      </c>
      <c r="M19" s="5">
        <v>2.66</v>
      </c>
      <c r="N19" s="5">
        <v>0.677</v>
      </c>
      <c r="O19" s="5">
        <v>1.48365616019562</v>
      </c>
      <c r="P19" s="5">
        <v>1.7389999999999999</v>
      </c>
      <c r="Q19" s="1">
        <v>0</v>
      </c>
      <c r="R19" s="1">
        <v>0</v>
      </c>
      <c r="S19" s="1">
        <v>0</v>
      </c>
      <c r="T19" s="1">
        <v>46243402</v>
      </c>
      <c r="U19" s="1">
        <v>315796108</v>
      </c>
      <c r="V19" s="1">
        <v>1280703.79</v>
      </c>
      <c r="W19" s="1">
        <v>0</v>
      </c>
      <c r="X19" s="1">
        <v>0</v>
      </c>
      <c r="Y19" s="1">
        <v>952.38</v>
      </c>
      <c r="Z19" s="1">
        <v>0</v>
      </c>
      <c r="AA19" s="1">
        <v>1279751.41</v>
      </c>
      <c r="AB19" s="1">
        <v>0</v>
      </c>
      <c r="AC19" s="1">
        <v>1279751.41</v>
      </c>
      <c r="AD19" s="1">
        <v>130915.51</v>
      </c>
      <c r="AE19" s="1">
        <v>79563.32</v>
      </c>
      <c r="AF19" s="1">
        <v>63159.22</v>
      </c>
      <c r="AG19" s="1">
        <v>2840433</v>
      </c>
      <c r="AH19" s="1">
        <v>1844895.41</v>
      </c>
      <c r="AI19" s="1">
        <v>0</v>
      </c>
      <c r="AJ19" s="1">
        <v>2134978.5</v>
      </c>
      <c r="AL19" s="1">
        <v>8373696.37</v>
      </c>
      <c r="AM19" s="1">
        <v>3958300</v>
      </c>
      <c r="AN19" s="1">
        <v>0</v>
      </c>
      <c r="AO19" s="1">
        <v>12393100</v>
      </c>
      <c r="AP19" s="1">
        <v>1783000</v>
      </c>
      <c r="AQ19" s="1">
        <v>195900</v>
      </c>
      <c r="AR19" s="1">
        <v>1687300</v>
      </c>
      <c r="AS19" s="1">
        <v>20017600</v>
      </c>
      <c r="AT19" s="1">
        <v>473500</v>
      </c>
      <c r="AU19" s="1">
        <v>1073559.29</v>
      </c>
      <c r="AV19" s="1">
        <v>395000</v>
      </c>
      <c r="AW19" s="1">
        <v>1942059.29</v>
      </c>
      <c r="AX19" s="1">
        <v>27500</v>
      </c>
      <c r="AY19" s="1">
        <v>66250</v>
      </c>
    </row>
    <row r="20" spans="1:51" ht="12.75">
      <c r="A20" s="15" t="s">
        <v>738</v>
      </c>
      <c r="B20" s="15" t="s">
        <v>616</v>
      </c>
      <c r="C20" s="15" t="s">
        <v>549</v>
      </c>
      <c r="D20" s="4">
        <v>176205200</v>
      </c>
      <c r="E20" s="4">
        <v>337363200</v>
      </c>
      <c r="F20" s="4">
        <v>513568400</v>
      </c>
      <c r="G20" s="4">
        <v>0</v>
      </c>
      <c r="H20" s="4">
        <v>513568400</v>
      </c>
      <c r="I20" s="4">
        <v>1824912</v>
      </c>
      <c r="J20" s="6">
        <v>515393312</v>
      </c>
      <c r="K20" s="27">
        <v>3.319</v>
      </c>
      <c r="L20" s="2">
        <v>86.63</v>
      </c>
      <c r="M20" s="5">
        <v>2.87</v>
      </c>
      <c r="N20" s="5">
        <v>0.749</v>
      </c>
      <c r="O20" s="5">
        <v>1.6626212250488899</v>
      </c>
      <c r="P20" s="5">
        <v>1.9289999999999998</v>
      </c>
      <c r="Q20" s="1">
        <v>0</v>
      </c>
      <c r="R20" s="1">
        <v>0</v>
      </c>
      <c r="S20" s="1">
        <v>0</v>
      </c>
      <c r="T20" s="1">
        <v>82383205</v>
      </c>
      <c r="U20" s="1">
        <v>597776517</v>
      </c>
      <c r="V20" s="1">
        <v>2424268.79</v>
      </c>
      <c r="W20" s="1">
        <v>0</v>
      </c>
      <c r="X20" s="1">
        <v>0</v>
      </c>
      <c r="Y20" s="1">
        <v>265.16</v>
      </c>
      <c r="Z20" s="1">
        <v>0</v>
      </c>
      <c r="AA20" s="1">
        <v>2424003.63</v>
      </c>
      <c r="AB20" s="1">
        <v>0</v>
      </c>
      <c r="AC20" s="1">
        <v>2424003.63</v>
      </c>
      <c r="AD20" s="1">
        <v>0</v>
      </c>
      <c r="AE20" s="1">
        <v>150606.94</v>
      </c>
      <c r="AF20" s="1">
        <v>119555.3</v>
      </c>
      <c r="AG20" s="1">
        <v>6922850.66</v>
      </c>
      <c r="AH20" s="1">
        <v>3015908.59</v>
      </c>
      <c r="AI20" s="1">
        <v>0</v>
      </c>
      <c r="AJ20" s="1">
        <v>4471842.51</v>
      </c>
      <c r="AL20" s="1">
        <v>17104767.63</v>
      </c>
      <c r="AM20" s="1">
        <v>17723700</v>
      </c>
      <c r="AN20" s="1">
        <v>0</v>
      </c>
      <c r="AO20" s="1">
        <v>52375400</v>
      </c>
      <c r="AP20" s="1">
        <v>10144000</v>
      </c>
      <c r="AQ20" s="1">
        <v>3000</v>
      </c>
      <c r="AR20" s="1">
        <v>1063400</v>
      </c>
      <c r="AS20" s="1">
        <v>81309500</v>
      </c>
      <c r="AT20" s="1">
        <v>1175000</v>
      </c>
      <c r="AU20" s="1">
        <v>2935197.06</v>
      </c>
      <c r="AV20" s="1">
        <v>200000</v>
      </c>
      <c r="AW20" s="1">
        <v>4310197.06</v>
      </c>
      <c r="AX20" s="1">
        <v>34500</v>
      </c>
      <c r="AY20" s="1">
        <v>139750</v>
      </c>
    </row>
    <row r="21" spans="1:51" ht="12.75">
      <c r="A21" s="15" t="s">
        <v>739</v>
      </c>
      <c r="B21" s="15" t="s">
        <v>617</v>
      </c>
      <c r="C21" s="15" t="s">
        <v>549</v>
      </c>
      <c r="D21" s="4">
        <v>129388800</v>
      </c>
      <c r="E21" s="4">
        <v>396010000</v>
      </c>
      <c r="F21" s="4">
        <v>525398800</v>
      </c>
      <c r="G21" s="4">
        <v>4018500</v>
      </c>
      <c r="H21" s="4">
        <v>521380300</v>
      </c>
      <c r="I21" s="4">
        <v>15610773</v>
      </c>
      <c r="J21" s="6">
        <v>536991073</v>
      </c>
      <c r="K21" s="27">
        <v>3.751</v>
      </c>
      <c r="L21" s="2">
        <v>92.21</v>
      </c>
      <c r="M21" s="5">
        <v>3.43</v>
      </c>
      <c r="N21" s="5">
        <v>1.714</v>
      </c>
      <c r="O21" s="5">
        <v>1.22062946185674</v>
      </c>
      <c r="P21" s="5">
        <v>1.337</v>
      </c>
      <c r="Q21" s="1">
        <v>0</v>
      </c>
      <c r="R21" s="1">
        <v>0</v>
      </c>
      <c r="S21" s="1">
        <v>0</v>
      </c>
      <c r="T21" s="1">
        <v>50847024</v>
      </c>
      <c r="U21" s="1">
        <v>587838097</v>
      </c>
      <c r="V21" s="1">
        <v>2383963.76</v>
      </c>
      <c r="W21" s="1">
        <v>0</v>
      </c>
      <c r="X21" s="1">
        <v>0</v>
      </c>
      <c r="Y21" s="1">
        <v>178</v>
      </c>
      <c r="Z21" s="1">
        <v>0</v>
      </c>
      <c r="AA21" s="1">
        <v>2383785.76</v>
      </c>
      <c r="AB21" s="1">
        <v>0</v>
      </c>
      <c r="AC21" s="1">
        <v>2383785.76</v>
      </c>
      <c r="AD21" s="1">
        <v>243692.45</v>
      </c>
      <c r="AE21" s="1">
        <v>148103.01</v>
      </c>
      <c r="AF21" s="1">
        <v>117567.62</v>
      </c>
      <c r="AG21" s="1">
        <v>7175325</v>
      </c>
      <c r="AH21" s="1">
        <v>0</v>
      </c>
      <c r="AI21" s="1">
        <v>0</v>
      </c>
      <c r="AJ21" s="1">
        <v>10073665</v>
      </c>
      <c r="AL21" s="1">
        <v>20142138.84</v>
      </c>
      <c r="AM21" s="1">
        <v>50433500</v>
      </c>
      <c r="AN21" s="1">
        <v>0</v>
      </c>
      <c r="AO21" s="1">
        <v>18171600</v>
      </c>
      <c r="AP21" s="1">
        <v>19271600</v>
      </c>
      <c r="AQ21" s="1">
        <v>6033600</v>
      </c>
      <c r="AR21" s="1">
        <v>38853100</v>
      </c>
      <c r="AS21" s="1">
        <v>132763400</v>
      </c>
      <c r="AT21" s="1">
        <v>280000</v>
      </c>
      <c r="AU21" s="1">
        <v>8189778</v>
      </c>
      <c r="AV21" s="1">
        <v>905000</v>
      </c>
      <c r="AW21" s="1">
        <v>9374778</v>
      </c>
      <c r="AX21" s="1">
        <v>76500</v>
      </c>
      <c r="AY21" s="1">
        <v>100250</v>
      </c>
    </row>
    <row r="22" spans="1:51" ht="12.75">
      <c r="A22" s="15" t="s">
        <v>740</v>
      </c>
      <c r="B22" s="15" t="s">
        <v>618</v>
      </c>
      <c r="C22" s="15" t="s">
        <v>549</v>
      </c>
      <c r="D22" s="4">
        <v>21686200</v>
      </c>
      <c r="E22" s="4">
        <v>43523900</v>
      </c>
      <c r="F22" s="4">
        <v>65210100</v>
      </c>
      <c r="G22" s="4">
        <v>0</v>
      </c>
      <c r="H22" s="4">
        <v>65210100</v>
      </c>
      <c r="I22" s="4">
        <v>641438</v>
      </c>
      <c r="J22" s="6">
        <v>65851538</v>
      </c>
      <c r="K22" s="27">
        <v>2.525</v>
      </c>
      <c r="L22" s="2">
        <v>86.12</v>
      </c>
      <c r="M22" s="5">
        <v>2.17</v>
      </c>
      <c r="N22" s="5">
        <v>0.352</v>
      </c>
      <c r="O22" s="5">
        <v>1.32533031187762</v>
      </c>
      <c r="P22" s="5">
        <v>1.543</v>
      </c>
      <c r="Q22" s="1">
        <v>0</v>
      </c>
      <c r="R22" s="1">
        <v>0</v>
      </c>
      <c r="S22" s="1">
        <v>0</v>
      </c>
      <c r="T22" s="1">
        <v>10787017</v>
      </c>
      <c r="U22" s="1">
        <v>76638555</v>
      </c>
      <c r="V22" s="1">
        <v>310805.88</v>
      </c>
      <c r="W22" s="1">
        <v>0</v>
      </c>
      <c r="X22" s="1">
        <v>0</v>
      </c>
      <c r="Y22" s="1">
        <v>0</v>
      </c>
      <c r="Z22" s="1">
        <v>0</v>
      </c>
      <c r="AA22" s="1">
        <v>310805.88</v>
      </c>
      <c r="AB22" s="1">
        <v>0</v>
      </c>
      <c r="AC22" s="1">
        <v>310805.88</v>
      </c>
      <c r="AD22" s="1">
        <v>31771.06</v>
      </c>
      <c r="AE22" s="1">
        <v>19308.72</v>
      </c>
      <c r="AF22" s="1">
        <v>15327.71</v>
      </c>
      <c r="AG22" s="1">
        <v>1015714</v>
      </c>
      <c r="AH22" s="1">
        <v>0</v>
      </c>
      <c r="AI22" s="1">
        <v>0</v>
      </c>
      <c r="AJ22" s="1">
        <v>269292</v>
      </c>
      <c r="AL22" s="1">
        <v>1662219.37</v>
      </c>
      <c r="AM22" s="1">
        <v>1177600</v>
      </c>
      <c r="AN22" s="1">
        <v>0</v>
      </c>
      <c r="AO22" s="1">
        <v>3579700</v>
      </c>
      <c r="AP22" s="1">
        <v>760700</v>
      </c>
      <c r="AQ22" s="1">
        <v>143400</v>
      </c>
      <c r="AR22" s="1">
        <v>511800</v>
      </c>
      <c r="AS22" s="1">
        <v>6173200</v>
      </c>
      <c r="AT22" s="1">
        <v>200000</v>
      </c>
      <c r="AU22" s="1">
        <v>428697</v>
      </c>
      <c r="AV22" s="1">
        <v>50000</v>
      </c>
      <c r="AW22" s="1">
        <v>678697</v>
      </c>
      <c r="AX22" s="1">
        <v>3250</v>
      </c>
      <c r="AY22" s="1">
        <v>13000</v>
      </c>
    </row>
    <row r="23" spans="1:51" ht="12.75">
      <c r="A23" s="15" t="s">
        <v>741</v>
      </c>
      <c r="B23" s="15" t="s">
        <v>619</v>
      </c>
      <c r="C23" s="15" t="s">
        <v>549</v>
      </c>
      <c r="D23" s="4">
        <v>254439100</v>
      </c>
      <c r="E23" s="4">
        <v>389237400</v>
      </c>
      <c r="F23" s="4">
        <v>643676500</v>
      </c>
      <c r="G23" s="4">
        <v>0</v>
      </c>
      <c r="H23" s="4">
        <v>643676500</v>
      </c>
      <c r="I23" s="4">
        <v>3391942</v>
      </c>
      <c r="J23" s="6">
        <v>647068442</v>
      </c>
      <c r="K23" s="27">
        <v>3.139</v>
      </c>
      <c r="L23" s="2">
        <v>83.58</v>
      </c>
      <c r="M23" s="5">
        <v>2.62</v>
      </c>
      <c r="N23" s="5">
        <v>0.67</v>
      </c>
      <c r="O23" s="5">
        <v>1.4538158916794002</v>
      </c>
      <c r="P23" s="5">
        <v>1.745</v>
      </c>
      <c r="Q23" s="1">
        <v>0</v>
      </c>
      <c r="R23" s="1">
        <v>0</v>
      </c>
      <c r="S23" s="1">
        <v>0</v>
      </c>
      <c r="T23" s="1">
        <v>129422808</v>
      </c>
      <c r="U23" s="1">
        <v>776491250</v>
      </c>
      <c r="V23" s="1">
        <v>3149042.24</v>
      </c>
      <c r="W23" s="1">
        <v>0</v>
      </c>
      <c r="X23" s="1">
        <v>0</v>
      </c>
      <c r="Y23" s="1">
        <v>3975.64</v>
      </c>
      <c r="Z23" s="1">
        <v>0</v>
      </c>
      <c r="AA23" s="1">
        <v>3145066.6</v>
      </c>
      <c r="AB23" s="1">
        <v>0</v>
      </c>
      <c r="AC23" s="1">
        <v>3145066.6</v>
      </c>
      <c r="AD23" s="1">
        <v>321899.95</v>
      </c>
      <c r="AE23" s="1">
        <v>195633.27</v>
      </c>
      <c r="AF23" s="1">
        <v>155298.25</v>
      </c>
      <c r="AG23" s="1">
        <v>6947770.5</v>
      </c>
      <c r="AH23" s="1">
        <v>4340982.69</v>
      </c>
      <c r="AI23" s="1">
        <v>0</v>
      </c>
      <c r="AJ23" s="1">
        <v>5200616.95</v>
      </c>
      <c r="AL23" s="1">
        <v>20307268.21</v>
      </c>
      <c r="AM23" s="1">
        <v>9403900</v>
      </c>
      <c r="AN23" s="1">
        <v>1666800</v>
      </c>
      <c r="AO23" s="1">
        <v>11834700</v>
      </c>
      <c r="AP23" s="1">
        <v>6571800</v>
      </c>
      <c r="AQ23" s="1">
        <v>71600</v>
      </c>
      <c r="AR23" s="1">
        <v>71534200</v>
      </c>
      <c r="AS23" s="1">
        <v>101083000</v>
      </c>
      <c r="AT23" s="1">
        <v>1736045.8</v>
      </c>
      <c r="AU23" s="1">
        <v>2154544.57</v>
      </c>
      <c r="AV23" s="1">
        <v>300000</v>
      </c>
      <c r="AW23" s="1">
        <v>4190590.37</v>
      </c>
      <c r="AX23" s="1">
        <v>43750</v>
      </c>
      <c r="AY23" s="1">
        <v>126000</v>
      </c>
    </row>
    <row r="24" spans="1:51" ht="12.75">
      <c r="A24" s="15" t="s">
        <v>742</v>
      </c>
      <c r="B24" s="15" t="s">
        <v>620</v>
      </c>
      <c r="C24" s="15" t="s">
        <v>549</v>
      </c>
      <c r="D24" s="4">
        <v>739638325</v>
      </c>
      <c r="E24" s="4">
        <v>555886368</v>
      </c>
      <c r="F24" s="4">
        <v>1295524693</v>
      </c>
      <c r="G24" s="4">
        <v>0</v>
      </c>
      <c r="H24" s="4">
        <v>1295524693</v>
      </c>
      <c r="I24" s="4">
        <v>2986172</v>
      </c>
      <c r="J24" s="6">
        <v>1298510865</v>
      </c>
      <c r="K24" s="27">
        <v>2.3569999999999998</v>
      </c>
      <c r="L24" s="2">
        <v>116.08</v>
      </c>
      <c r="M24" s="5">
        <v>2.73</v>
      </c>
      <c r="N24" s="5">
        <v>1.166</v>
      </c>
      <c r="O24" s="5">
        <v>1.07204879135064</v>
      </c>
      <c r="P24" s="5">
        <v>0.9259999999999999</v>
      </c>
      <c r="Q24" s="1">
        <v>0</v>
      </c>
      <c r="R24" s="1">
        <v>0</v>
      </c>
      <c r="S24" s="1">
        <v>177076855</v>
      </c>
      <c r="T24" s="1">
        <v>0</v>
      </c>
      <c r="U24" s="1">
        <v>1121434010</v>
      </c>
      <c r="V24" s="1">
        <v>4547949.6</v>
      </c>
      <c r="W24" s="1">
        <v>0</v>
      </c>
      <c r="X24" s="1">
        <v>0</v>
      </c>
      <c r="Y24" s="1">
        <v>3334.67</v>
      </c>
      <c r="Z24" s="1">
        <v>0</v>
      </c>
      <c r="AA24" s="1">
        <v>4544614.93</v>
      </c>
      <c r="AB24" s="1">
        <v>0</v>
      </c>
      <c r="AC24" s="1">
        <v>4544614.93</v>
      </c>
      <c r="AD24" s="1">
        <v>464898.41</v>
      </c>
      <c r="AE24" s="1">
        <v>282539.95</v>
      </c>
      <c r="AF24" s="1">
        <v>224286.8</v>
      </c>
      <c r="AG24" s="1">
        <v>11153530</v>
      </c>
      <c r="AH24" s="1">
        <v>0</v>
      </c>
      <c r="AI24" s="1">
        <v>868789.75</v>
      </c>
      <c r="AJ24" s="1">
        <v>13065558.25</v>
      </c>
      <c r="AL24" s="1">
        <v>30604218.09</v>
      </c>
      <c r="AM24" s="1">
        <v>15808910</v>
      </c>
      <c r="AN24" s="1">
        <v>0</v>
      </c>
      <c r="AO24" s="1">
        <v>27350020</v>
      </c>
      <c r="AP24" s="1">
        <v>10320970</v>
      </c>
      <c r="AQ24" s="1">
        <v>0</v>
      </c>
      <c r="AR24" s="1">
        <v>8395200</v>
      </c>
      <c r="AS24" s="1">
        <v>61875100</v>
      </c>
      <c r="AT24" s="1">
        <v>1300000</v>
      </c>
      <c r="AU24" s="1">
        <v>4167168.22</v>
      </c>
      <c r="AV24" s="1">
        <v>830000</v>
      </c>
      <c r="AW24" s="1">
        <v>6297168.220000001</v>
      </c>
      <c r="AX24" s="1">
        <v>40250</v>
      </c>
      <c r="AY24" s="1">
        <v>131750</v>
      </c>
    </row>
    <row r="25" spans="1:51" ht="12.75">
      <c r="A25" s="15" t="s">
        <v>743</v>
      </c>
      <c r="B25" s="15" t="s">
        <v>59</v>
      </c>
      <c r="C25" s="15" t="s">
        <v>549</v>
      </c>
      <c r="D25" s="4">
        <v>28125900</v>
      </c>
      <c r="E25" s="4">
        <v>58170000</v>
      </c>
      <c r="F25" s="4">
        <v>86295900</v>
      </c>
      <c r="G25" s="4">
        <v>0</v>
      </c>
      <c r="H25" s="4">
        <v>86295900</v>
      </c>
      <c r="I25" s="4">
        <v>620698</v>
      </c>
      <c r="J25" s="6">
        <v>86916598</v>
      </c>
      <c r="K25" s="27">
        <v>2.18</v>
      </c>
      <c r="L25" s="2">
        <v>84.4</v>
      </c>
      <c r="M25" s="5">
        <v>1.84</v>
      </c>
      <c r="N25" s="5">
        <v>0.168</v>
      </c>
      <c r="O25" s="5">
        <v>1.17357551037479</v>
      </c>
      <c r="P25" s="5">
        <v>1.396</v>
      </c>
      <c r="Q25" s="1">
        <v>0</v>
      </c>
      <c r="R25" s="1">
        <v>0</v>
      </c>
      <c r="S25" s="1">
        <v>0</v>
      </c>
      <c r="T25" s="1">
        <v>16420255</v>
      </c>
      <c r="U25" s="1">
        <v>103336853</v>
      </c>
      <c r="V25" s="1">
        <v>419080.21</v>
      </c>
      <c r="W25" s="1">
        <v>0</v>
      </c>
      <c r="X25" s="1">
        <v>0</v>
      </c>
      <c r="Y25" s="1">
        <v>183</v>
      </c>
      <c r="Z25" s="1">
        <v>0</v>
      </c>
      <c r="AA25" s="1">
        <v>418897.21</v>
      </c>
      <c r="AB25" s="1">
        <v>0</v>
      </c>
      <c r="AC25" s="1">
        <v>418897.21</v>
      </c>
      <c r="AD25" s="1">
        <v>42839.02</v>
      </c>
      <c r="AE25" s="1">
        <v>26035.23</v>
      </c>
      <c r="AF25" s="1">
        <v>20667.37</v>
      </c>
      <c r="AG25" s="1">
        <v>1212736</v>
      </c>
      <c r="AH25" s="1">
        <v>0</v>
      </c>
      <c r="AI25" s="1">
        <v>0</v>
      </c>
      <c r="AJ25" s="1">
        <v>173234.7</v>
      </c>
      <c r="AL25" s="1">
        <v>1894409.53</v>
      </c>
      <c r="AM25" s="1">
        <v>2512900</v>
      </c>
      <c r="AN25" s="1">
        <v>0</v>
      </c>
      <c r="AO25" s="1">
        <v>2232900</v>
      </c>
      <c r="AP25" s="1">
        <v>771500</v>
      </c>
      <c r="AQ25" s="1">
        <v>0</v>
      </c>
      <c r="AR25" s="1">
        <v>850100</v>
      </c>
      <c r="AS25" s="1">
        <v>6367400</v>
      </c>
      <c r="AT25" s="1">
        <v>362100</v>
      </c>
      <c r="AU25" s="1">
        <v>544539.65</v>
      </c>
      <c r="AV25" s="1">
        <v>0</v>
      </c>
      <c r="AW25" s="1">
        <v>906639.65</v>
      </c>
      <c r="AX25" s="1">
        <v>6500</v>
      </c>
      <c r="AY25" s="1">
        <v>15250</v>
      </c>
    </row>
    <row r="26" spans="1:51" ht="12.75">
      <c r="A26" s="15" t="s">
        <v>744</v>
      </c>
      <c r="B26" s="15" t="s">
        <v>60</v>
      </c>
      <c r="C26" s="15" t="s">
        <v>550</v>
      </c>
      <c r="D26" s="4">
        <v>686231500</v>
      </c>
      <c r="E26" s="4">
        <v>599763400</v>
      </c>
      <c r="F26" s="4">
        <v>1285994900</v>
      </c>
      <c r="G26" s="4">
        <v>0</v>
      </c>
      <c r="H26" s="4">
        <v>1285994900</v>
      </c>
      <c r="I26" s="4">
        <v>1127698</v>
      </c>
      <c r="J26" s="6">
        <v>1287122598</v>
      </c>
      <c r="K26" s="27">
        <v>1.91</v>
      </c>
      <c r="L26">
        <v>107.41</v>
      </c>
      <c r="M26" s="5">
        <v>2.05</v>
      </c>
      <c r="N26" s="5">
        <v>0.481</v>
      </c>
      <c r="O26" s="5">
        <v>1.3550952811869699</v>
      </c>
      <c r="P26" s="5">
        <v>1.265</v>
      </c>
      <c r="Q26" s="1">
        <v>0</v>
      </c>
      <c r="R26" s="1">
        <v>0</v>
      </c>
      <c r="S26" s="1">
        <v>86397422</v>
      </c>
      <c r="U26" s="1">
        <v>1200725176</v>
      </c>
      <c r="V26" s="1">
        <v>2505965.67</v>
      </c>
      <c r="W26" s="1">
        <v>0</v>
      </c>
      <c r="X26" s="1">
        <v>0</v>
      </c>
      <c r="Y26" s="1">
        <v>25487.86</v>
      </c>
      <c r="Z26" s="1">
        <v>0</v>
      </c>
      <c r="AA26" s="1">
        <v>2480477.81</v>
      </c>
      <c r="AB26" s="1">
        <v>0</v>
      </c>
      <c r="AC26" s="1">
        <v>2480477.81</v>
      </c>
      <c r="AD26" s="1">
        <v>0</v>
      </c>
      <c r="AE26" s="1">
        <v>0</v>
      </c>
      <c r="AF26" s="1">
        <v>85262.29</v>
      </c>
      <c r="AG26" s="1">
        <v>10644462</v>
      </c>
      <c r="AH26" s="1">
        <v>5626508.2</v>
      </c>
      <c r="AI26" s="1">
        <v>0</v>
      </c>
      <c r="AJ26" s="1">
        <v>5768518.97</v>
      </c>
      <c r="AK26" s="1">
        <v>0</v>
      </c>
      <c r="AL26" s="1">
        <v>24605229.27</v>
      </c>
      <c r="AM26" s="1">
        <v>43990800</v>
      </c>
      <c r="AN26" s="1">
        <v>0</v>
      </c>
      <c r="AO26" s="1">
        <v>30056300</v>
      </c>
      <c r="AP26" s="1">
        <v>11955100</v>
      </c>
      <c r="AQ26" s="1">
        <v>0</v>
      </c>
      <c r="AR26" s="1">
        <v>60000</v>
      </c>
      <c r="AS26" s="1">
        <v>86062200</v>
      </c>
      <c r="AT26" s="1">
        <v>913500</v>
      </c>
      <c r="AU26" s="1">
        <v>2293316.72</v>
      </c>
      <c r="AV26" s="1">
        <v>127000</v>
      </c>
      <c r="AW26" s="1">
        <v>3333816.72</v>
      </c>
      <c r="AX26" s="1">
        <v>5500</v>
      </c>
      <c r="AY26" s="1">
        <v>65000</v>
      </c>
    </row>
    <row r="27" spans="1:51" ht="12.75">
      <c r="A27" s="15" t="s">
        <v>745</v>
      </c>
      <c r="B27" s="15" t="s">
        <v>61</v>
      </c>
      <c r="C27" s="15" t="s">
        <v>550</v>
      </c>
      <c r="D27" s="4">
        <v>410369300</v>
      </c>
      <c r="E27" s="4">
        <v>362788900</v>
      </c>
      <c r="F27" s="4">
        <v>773158200</v>
      </c>
      <c r="G27" s="4">
        <v>0</v>
      </c>
      <c r="H27" s="4">
        <v>773158200</v>
      </c>
      <c r="I27" s="4">
        <v>501293</v>
      </c>
      <c r="J27" s="6">
        <v>773659493</v>
      </c>
      <c r="K27" s="27">
        <v>1.13</v>
      </c>
      <c r="L27">
        <v>70.31</v>
      </c>
      <c r="M27" s="5">
        <v>0.8</v>
      </c>
      <c r="N27" s="5">
        <v>0.227</v>
      </c>
      <c r="O27" s="5">
        <v>0.350466357783845</v>
      </c>
      <c r="P27" s="5">
        <v>0.5</v>
      </c>
      <c r="Q27" s="1">
        <v>0</v>
      </c>
      <c r="R27" s="1">
        <v>0</v>
      </c>
      <c r="S27" s="1">
        <v>0</v>
      </c>
      <c r="T27" s="1">
        <v>328332728</v>
      </c>
      <c r="U27" s="1">
        <v>1101992221</v>
      </c>
      <c r="V27" s="1">
        <v>2299905.7</v>
      </c>
      <c r="W27" s="1">
        <v>0</v>
      </c>
      <c r="X27" s="1">
        <v>0</v>
      </c>
      <c r="Y27" s="1">
        <v>9388.2</v>
      </c>
      <c r="Z27" s="1">
        <v>0</v>
      </c>
      <c r="AA27" s="1">
        <v>2290517.5</v>
      </c>
      <c r="AB27" s="1">
        <v>0</v>
      </c>
      <c r="AC27" s="1">
        <v>2290517.5</v>
      </c>
      <c r="AD27" s="1">
        <v>0</v>
      </c>
      <c r="AE27" s="1">
        <v>0</v>
      </c>
      <c r="AF27" s="1">
        <v>54839.54</v>
      </c>
      <c r="AG27" s="1">
        <v>3862112</v>
      </c>
      <c r="AH27" s="1">
        <v>0</v>
      </c>
      <c r="AI27" s="1">
        <v>0</v>
      </c>
      <c r="AJ27" s="1">
        <v>2500393</v>
      </c>
      <c r="AK27" s="1">
        <v>0</v>
      </c>
      <c r="AL27" s="1">
        <v>8707862.04</v>
      </c>
      <c r="AM27" s="1">
        <v>6031700</v>
      </c>
      <c r="AN27" s="1">
        <v>0</v>
      </c>
      <c r="AO27" s="1">
        <v>819479300</v>
      </c>
      <c r="AP27" s="1">
        <v>2151300</v>
      </c>
      <c r="AQ27" s="1">
        <v>0</v>
      </c>
      <c r="AR27" s="1">
        <v>152199200</v>
      </c>
      <c r="AS27" s="1">
        <v>979861500</v>
      </c>
      <c r="AT27" s="1">
        <v>435000</v>
      </c>
      <c r="AU27" s="1">
        <v>1086607</v>
      </c>
      <c r="AV27" s="1">
        <v>75000</v>
      </c>
      <c r="AW27" s="1">
        <v>1596607</v>
      </c>
      <c r="AX27" s="1">
        <v>750</v>
      </c>
      <c r="AY27" s="1">
        <v>10750</v>
      </c>
    </row>
    <row r="28" spans="1:51" ht="12.75">
      <c r="A28" s="15" t="s">
        <v>746</v>
      </c>
      <c r="B28" s="15" t="s">
        <v>62</v>
      </c>
      <c r="C28" s="15" t="s">
        <v>550</v>
      </c>
      <c r="D28" s="4">
        <v>789322500</v>
      </c>
      <c r="E28" s="4">
        <v>462050500</v>
      </c>
      <c r="F28" s="4">
        <v>1251373000</v>
      </c>
      <c r="G28" s="4">
        <v>0</v>
      </c>
      <c r="H28" s="4">
        <v>1251373000</v>
      </c>
      <c r="I28" s="4">
        <v>1040383</v>
      </c>
      <c r="J28" s="6">
        <v>1252413383</v>
      </c>
      <c r="K28" s="27">
        <v>4.41</v>
      </c>
      <c r="L28">
        <v>67.37</v>
      </c>
      <c r="M28" s="5">
        <v>2.96</v>
      </c>
      <c r="N28" s="5">
        <v>1.035</v>
      </c>
      <c r="O28" s="5">
        <v>1.70599155898003</v>
      </c>
      <c r="P28" s="5">
        <v>2.543</v>
      </c>
      <c r="Q28" s="1">
        <v>0</v>
      </c>
      <c r="R28" s="1">
        <v>0</v>
      </c>
      <c r="S28" s="1">
        <v>0</v>
      </c>
      <c r="T28" s="1">
        <v>614134979</v>
      </c>
      <c r="U28" s="1">
        <v>1866548362</v>
      </c>
      <c r="V28" s="1">
        <v>3895567.63</v>
      </c>
      <c r="W28" s="1">
        <v>0</v>
      </c>
      <c r="X28" s="1">
        <v>0</v>
      </c>
      <c r="Y28" s="1">
        <v>12437.79</v>
      </c>
      <c r="Z28" s="1">
        <v>0</v>
      </c>
      <c r="AA28" s="1">
        <v>3883129.84</v>
      </c>
      <c r="AB28" s="1">
        <v>0</v>
      </c>
      <c r="AC28" s="1">
        <v>3883129.84</v>
      </c>
      <c r="AD28" s="1">
        <v>0</v>
      </c>
      <c r="AE28" s="1">
        <v>0</v>
      </c>
      <c r="AF28" s="1">
        <v>92886.91</v>
      </c>
      <c r="AG28" s="1">
        <v>31843157.5</v>
      </c>
      <c r="AH28" s="1">
        <v>0</v>
      </c>
      <c r="AI28" s="1">
        <v>0</v>
      </c>
      <c r="AJ28" s="1">
        <v>19300237</v>
      </c>
      <c r="AK28" s="1">
        <v>0</v>
      </c>
      <c r="AL28" s="1">
        <v>55119411.25</v>
      </c>
      <c r="AM28" s="1">
        <v>44075700</v>
      </c>
      <c r="AN28" s="1">
        <v>3244600</v>
      </c>
      <c r="AO28" s="1">
        <v>39155300</v>
      </c>
      <c r="AP28" s="1">
        <v>21455800</v>
      </c>
      <c r="AQ28" s="1">
        <v>227000</v>
      </c>
      <c r="AR28" s="1">
        <v>16957000</v>
      </c>
      <c r="AS28" s="1">
        <v>125115400</v>
      </c>
      <c r="AT28" s="1">
        <v>600000</v>
      </c>
      <c r="AU28" s="1">
        <v>4634242</v>
      </c>
      <c r="AV28" s="1">
        <v>0</v>
      </c>
      <c r="AW28" s="1">
        <v>5234242</v>
      </c>
      <c r="AX28" s="1">
        <v>65500</v>
      </c>
      <c r="AY28" s="1">
        <v>279250</v>
      </c>
    </row>
    <row r="29" spans="1:51" ht="12.75">
      <c r="A29" s="15" t="s">
        <v>747</v>
      </c>
      <c r="B29" s="15" t="s">
        <v>63</v>
      </c>
      <c r="C29" s="15" t="s">
        <v>550</v>
      </c>
      <c r="D29" s="4">
        <v>284670300</v>
      </c>
      <c r="E29" s="4">
        <v>185300500</v>
      </c>
      <c r="F29" s="4">
        <v>469970800</v>
      </c>
      <c r="G29" s="4">
        <v>933400</v>
      </c>
      <c r="H29" s="4">
        <v>469037400</v>
      </c>
      <c r="I29" s="4">
        <v>612757</v>
      </c>
      <c r="J29" s="6">
        <v>469650157</v>
      </c>
      <c r="K29" s="27">
        <v>3.09</v>
      </c>
      <c r="L29">
        <v>91.9</v>
      </c>
      <c r="M29" s="5">
        <v>2.79</v>
      </c>
      <c r="N29" s="5">
        <v>0.827</v>
      </c>
      <c r="O29" s="5">
        <v>1.74990970373804</v>
      </c>
      <c r="P29" s="5">
        <v>1.9369999999999998</v>
      </c>
      <c r="Q29" s="1">
        <v>0</v>
      </c>
      <c r="R29" s="1">
        <v>0</v>
      </c>
      <c r="S29" s="1">
        <v>0</v>
      </c>
      <c r="T29" s="1">
        <v>50080660</v>
      </c>
      <c r="U29" s="1">
        <v>519730817</v>
      </c>
      <c r="V29" s="1">
        <v>1084700.82</v>
      </c>
      <c r="W29" s="1">
        <v>0</v>
      </c>
      <c r="X29" s="1">
        <v>0</v>
      </c>
      <c r="Y29" s="1">
        <v>3540.77</v>
      </c>
      <c r="Z29" s="1">
        <v>0</v>
      </c>
      <c r="AA29" s="1">
        <v>1081160.05</v>
      </c>
      <c r="AB29" s="1">
        <v>0</v>
      </c>
      <c r="AC29" s="1">
        <v>1081160.05</v>
      </c>
      <c r="AD29" s="1">
        <v>0</v>
      </c>
      <c r="AE29" s="1">
        <v>0</v>
      </c>
      <c r="AF29" s="1">
        <v>25863.88</v>
      </c>
      <c r="AG29" s="1">
        <v>9094820</v>
      </c>
      <c r="AH29" s="1">
        <v>0</v>
      </c>
      <c r="AI29" s="1">
        <v>0</v>
      </c>
      <c r="AJ29" s="1">
        <v>4295182.13</v>
      </c>
      <c r="AK29" s="1">
        <v>0</v>
      </c>
      <c r="AL29" s="1">
        <v>14497026.059999999</v>
      </c>
      <c r="AM29" s="1">
        <v>11692000</v>
      </c>
      <c r="AN29" s="1">
        <v>430800</v>
      </c>
      <c r="AO29" s="1">
        <v>12035400</v>
      </c>
      <c r="AP29" s="1">
        <v>6879300</v>
      </c>
      <c r="AQ29" s="1">
        <v>0</v>
      </c>
      <c r="AR29" s="1">
        <v>2672300</v>
      </c>
      <c r="AS29" s="1">
        <v>33709800</v>
      </c>
      <c r="AT29" s="1">
        <v>252592</v>
      </c>
      <c r="AU29" s="1">
        <v>1356859.69</v>
      </c>
      <c r="AV29" s="1">
        <v>172000</v>
      </c>
      <c r="AW29" s="1">
        <v>1781451.69</v>
      </c>
      <c r="AX29" s="1">
        <v>29000</v>
      </c>
      <c r="AY29" s="1">
        <v>78500</v>
      </c>
    </row>
    <row r="30" spans="1:51" ht="12.75">
      <c r="A30" s="15" t="s">
        <v>748</v>
      </c>
      <c r="B30" s="15" t="s">
        <v>64</v>
      </c>
      <c r="C30" s="15" t="s">
        <v>550</v>
      </c>
      <c r="D30" s="4">
        <v>483954930</v>
      </c>
      <c r="E30" s="4">
        <v>560228657</v>
      </c>
      <c r="F30" s="4">
        <v>1044183587</v>
      </c>
      <c r="G30" s="4">
        <v>384800</v>
      </c>
      <c r="H30" s="4">
        <v>1043798787</v>
      </c>
      <c r="I30" s="4">
        <v>1953339</v>
      </c>
      <c r="J30" s="6">
        <v>1045752126</v>
      </c>
      <c r="K30" s="27">
        <v>2.37</v>
      </c>
      <c r="L30">
        <v>68.06</v>
      </c>
      <c r="M30" s="5">
        <v>1.59</v>
      </c>
      <c r="N30" s="5">
        <v>0.673</v>
      </c>
      <c r="O30" s="5">
        <v>0.700692957521126</v>
      </c>
      <c r="P30" s="5">
        <v>1.045</v>
      </c>
      <c r="Q30" s="1">
        <v>0</v>
      </c>
      <c r="R30" s="1">
        <v>0</v>
      </c>
      <c r="S30" s="1">
        <v>0</v>
      </c>
      <c r="T30" s="1">
        <v>513394816</v>
      </c>
      <c r="U30" s="1">
        <v>1559146942</v>
      </c>
      <c r="V30" s="1">
        <v>3254007.49</v>
      </c>
      <c r="W30" s="1">
        <v>0</v>
      </c>
      <c r="X30" s="1">
        <v>0</v>
      </c>
      <c r="Y30" s="1">
        <v>23612.44</v>
      </c>
      <c r="Z30" s="1">
        <v>0</v>
      </c>
      <c r="AA30" s="1">
        <v>3230395.05</v>
      </c>
      <c r="AB30" s="1">
        <v>0</v>
      </c>
      <c r="AC30" s="1">
        <v>3230395.05</v>
      </c>
      <c r="AD30" s="1">
        <v>0</v>
      </c>
      <c r="AE30" s="1">
        <v>0</v>
      </c>
      <c r="AF30" s="1">
        <v>77589.39</v>
      </c>
      <c r="AG30" s="1">
        <v>6219059</v>
      </c>
      <c r="AH30" s="1">
        <v>4705773.82</v>
      </c>
      <c r="AI30" s="1">
        <v>0</v>
      </c>
      <c r="AJ30" s="1">
        <v>10482533.11</v>
      </c>
      <c r="AK30" s="1">
        <v>0</v>
      </c>
      <c r="AL30" s="1">
        <v>24715350.37</v>
      </c>
      <c r="AM30" s="1">
        <v>8215800</v>
      </c>
      <c r="AN30" s="1">
        <v>0</v>
      </c>
      <c r="AO30" s="1">
        <v>22307300</v>
      </c>
      <c r="AP30" s="1">
        <v>2180700</v>
      </c>
      <c r="AQ30" s="1">
        <v>1046500</v>
      </c>
      <c r="AR30" s="1">
        <v>1011100</v>
      </c>
      <c r="AS30" s="1">
        <v>34761400</v>
      </c>
      <c r="AT30" s="1">
        <v>210000</v>
      </c>
      <c r="AU30" s="1">
        <v>3196963.3</v>
      </c>
      <c r="AV30" s="1">
        <v>220000</v>
      </c>
      <c r="AW30" s="1">
        <v>3626963.3</v>
      </c>
      <c r="AX30" s="1">
        <v>38250</v>
      </c>
      <c r="AY30" s="1">
        <v>79250</v>
      </c>
    </row>
    <row r="31" spans="1:51" ht="12.75">
      <c r="A31" s="15" t="s">
        <v>749</v>
      </c>
      <c r="B31" s="15" t="s">
        <v>65</v>
      </c>
      <c r="C31" s="15" t="s">
        <v>550</v>
      </c>
      <c r="D31" s="4">
        <v>522229600</v>
      </c>
      <c r="E31" s="4">
        <v>749612700</v>
      </c>
      <c r="F31" s="4">
        <v>1271842300</v>
      </c>
      <c r="G31" s="4">
        <v>0</v>
      </c>
      <c r="H31" s="4">
        <v>1271842300</v>
      </c>
      <c r="I31" s="4">
        <v>3698507</v>
      </c>
      <c r="J31" s="6">
        <v>1275540807</v>
      </c>
      <c r="K31" s="27">
        <v>2.89</v>
      </c>
      <c r="L31">
        <v>67.02</v>
      </c>
      <c r="M31" s="5">
        <v>1.93</v>
      </c>
      <c r="N31" s="5">
        <v>0.755</v>
      </c>
      <c r="O31" s="5">
        <v>0.9592961199340191</v>
      </c>
      <c r="P31" s="5">
        <v>1.439</v>
      </c>
      <c r="Q31" s="1">
        <v>0</v>
      </c>
      <c r="R31" s="1">
        <v>0</v>
      </c>
      <c r="S31" s="1">
        <v>0</v>
      </c>
      <c r="T31" s="1">
        <v>636619382</v>
      </c>
      <c r="U31" s="1">
        <v>1912160189</v>
      </c>
      <c r="V31" s="1">
        <v>3990761.49</v>
      </c>
      <c r="W31" s="1">
        <v>0</v>
      </c>
      <c r="X31" s="1">
        <v>0</v>
      </c>
      <c r="Y31" s="1">
        <v>14391.88</v>
      </c>
      <c r="Z31" s="1">
        <v>0</v>
      </c>
      <c r="AA31" s="1">
        <v>3976369.61</v>
      </c>
      <c r="AB31" s="1">
        <v>0</v>
      </c>
      <c r="AC31" s="1">
        <v>3976369.61</v>
      </c>
      <c r="AD31" s="1">
        <v>0</v>
      </c>
      <c r="AE31" s="1">
        <v>0</v>
      </c>
      <c r="AF31" s="1">
        <v>95156.74</v>
      </c>
      <c r="AG31" s="1">
        <v>18343278.5</v>
      </c>
      <c r="AH31" s="1">
        <v>0</v>
      </c>
      <c r="AI31" s="1">
        <v>0</v>
      </c>
      <c r="AJ31" s="1">
        <v>14436126</v>
      </c>
      <c r="AK31" s="1">
        <v>0</v>
      </c>
      <c r="AL31" s="1">
        <v>36850930.85</v>
      </c>
      <c r="AM31" s="1">
        <v>25820400</v>
      </c>
      <c r="AN31" s="1">
        <v>4180800</v>
      </c>
      <c r="AO31" s="1">
        <v>48807900</v>
      </c>
      <c r="AP31" s="1">
        <v>14246300</v>
      </c>
      <c r="AQ31" s="1">
        <v>0</v>
      </c>
      <c r="AR31" s="1">
        <v>8181900</v>
      </c>
      <c r="AS31" s="1">
        <v>101237300</v>
      </c>
      <c r="AT31" s="1">
        <v>3800000</v>
      </c>
      <c r="AU31" s="1">
        <v>2772428</v>
      </c>
      <c r="AV31" s="1">
        <v>300000</v>
      </c>
      <c r="AW31" s="1">
        <v>6872428</v>
      </c>
      <c r="AX31" s="1">
        <v>70750</v>
      </c>
      <c r="AY31" s="1">
        <v>141000</v>
      </c>
    </row>
    <row r="32" spans="1:51" ht="12.75">
      <c r="A32" s="15" t="s">
        <v>750</v>
      </c>
      <c r="B32" s="15" t="s">
        <v>66</v>
      </c>
      <c r="C32" s="15" t="s">
        <v>550</v>
      </c>
      <c r="D32" s="4">
        <v>601450000</v>
      </c>
      <c r="E32" s="4">
        <v>537927100</v>
      </c>
      <c r="F32" s="4">
        <v>1139377100</v>
      </c>
      <c r="G32" s="4">
        <v>0</v>
      </c>
      <c r="H32" s="4">
        <v>1139377100</v>
      </c>
      <c r="I32" s="4">
        <v>4314551</v>
      </c>
      <c r="J32" s="6">
        <v>1143691651</v>
      </c>
      <c r="K32" s="27">
        <v>2.55</v>
      </c>
      <c r="L32">
        <v>83.54</v>
      </c>
      <c r="M32" s="5">
        <v>2.13</v>
      </c>
      <c r="N32" s="5">
        <v>0.444</v>
      </c>
      <c r="O32" s="5">
        <v>1.45648868368818</v>
      </c>
      <c r="P32" s="5">
        <v>1.7489999999999999</v>
      </c>
      <c r="Q32" s="1">
        <v>0</v>
      </c>
      <c r="R32" s="1">
        <v>0</v>
      </c>
      <c r="S32" s="1">
        <v>0</v>
      </c>
      <c r="T32" s="1">
        <v>229091571</v>
      </c>
      <c r="U32" s="1">
        <v>1372783222</v>
      </c>
      <c r="V32" s="1">
        <v>2865058.3</v>
      </c>
      <c r="W32" s="1">
        <v>0</v>
      </c>
      <c r="X32" s="1">
        <v>0</v>
      </c>
      <c r="Y32" s="1">
        <v>17422.34</v>
      </c>
      <c r="Z32" s="1">
        <v>0</v>
      </c>
      <c r="AA32" s="1">
        <v>2847635.96</v>
      </c>
      <c r="AB32" s="1">
        <v>0</v>
      </c>
      <c r="AC32" s="1">
        <v>2847635.96</v>
      </c>
      <c r="AD32" s="1">
        <v>0</v>
      </c>
      <c r="AE32" s="1">
        <v>0</v>
      </c>
      <c r="AF32" s="1">
        <v>68315.18</v>
      </c>
      <c r="AG32" s="1">
        <v>12013782</v>
      </c>
      <c r="AH32" s="1">
        <v>7980650.28</v>
      </c>
      <c r="AI32" s="1">
        <v>0</v>
      </c>
      <c r="AJ32" s="1">
        <v>6083158</v>
      </c>
      <c r="AK32" s="1">
        <v>114500</v>
      </c>
      <c r="AL32" s="1">
        <v>29108041.42</v>
      </c>
      <c r="AM32" s="1">
        <v>16504900</v>
      </c>
      <c r="AN32" s="1">
        <v>4737400</v>
      </c>
      <c r="AO32" s="1">
        <v>82469700</v>
      </c>
      <c r="AP32" s="1">
        <v>14582400</v>
      </c>
      <c r="AQ32" s="1">
        <v>113600</v>
      </c>
      <c r="AR32" s="1">
        <v>7644200</v>
      </c>
      <c r="AS32" s="1">
        <v>126052200</v>
      </c>
      <c r="AT32" s="1">
        <v>1030000</v>
      </c>
      <c r="AU32" s="1">
        <v>2987972</v>
      </c>
      <c r="AV32" s="1">
        <v>250000</v>
      </c>
      <c r="AW32" s="1">
        <v>4267972</v>
      </c>
      <c r="AX32" s="1">
        <v>15250</v>
      </c>
      <c r="AY32" s="1">
        <v>90500</v>
      </c>
    </row>
    <row r="33" spans="1:51" ht="12.75">
      <c r="A33" s="15" t="s">
        <v>751</v>
      </c>
      <c r="B33" s="15" t="s">
        <v>67</v>
      </c>
      <c r="C33" s="15" t="s">
        <v>550</v>
      </c>
      <c r="D33" s="4">
        <v>480590350</v>
      </c>
      <c r="E33" s="4">
        <v>350961450</v>
      </c>
      <c r="F33" s="4">
        <v>831551800</v>
      </c>
      <c r="G33" s="4">
        <v>0</v>
      </c>
      <c r="H33" s="4">
        <v>831551800</v>
      </c>
      <c r="I33" s="4">
        <v>582468</v>
      </c>
      <c r="J33" s="6">
        <v>832134268</v>
      </c>
      <c r="K33" s="27">
        <v>3.18</v>
      </c>
      <c r="L33">
        <v>63.2</v>
      </c>
      <c r="M33" s="5">
        <v>2.01</v>
      </c>
      <c r="N33" s="5">
        <v>0.518</v>
      </c>
      <c r="O33" s="5">
        <v>1.2700108537255599</v>
      </c>
      <c r="P33" s="5">
        <v>2.015</v>
      </c>
      <c r="Q33" s="1">
        <v>0</v>
      </c>
      <c r="R33" s="1">
        <v>0</v>
      </c>
      <c r="S33" s="1">
        <v>0</v>
      </c>
      <c r="T33" s="1">
        <v>487619020</v>
      </c>
      <c r="U33" s="1">
        <v>1319753288</v>
      </c>
      <c r="V33" s="1">
        <v>2754382.52</v>
      </c>
      <c r="W33" s="1">
        <v>0</v>
      </c>
      <c r="X33" s="1">
        <v>0</v>
      </c>
      <c r="Y33" s="1">
        <v>5596.38</v>
      </c>
      <c r="Z33" s="1">
        <v>0</v>
      </c>
      <c r="AA33" s="1">
        <v>2748786.14</v>
      </c>
      <c r="AB33" s="1">
        <v>0</v>
      </c>
      <c r="AC33" s="1">
        <v>2748786.14</v>
      </c>
      <c r="AD33" s="1">
        <v>0</v>
      </c>
      <c r="AE33" s="1">
        <v>0</v>
      </c>
      <c r="AF33" s="1">
        <v>65676.21</v>
      </c>
      <c r="AG33" s="1">
        <v>16761010</v>
      </c>
      <c r="AH33" s="1">
        <v>0</v>
      </c>
      <c r="AI33" s="1">
        <v>0</v>
      </c>
      <c r="AJ33" s="1">
        <v>6829899</v>
      </c>
      <c r="AK33" s="1">
        <v>0</v>
      </c>
      <c r="AL33" s="1">
        <v>26405371.35</v>
      </c>
      <c r="AM33" s="1">
        <v>29740800</v>
      </c>
      <c r="AN33" s="1">
        <v>1970400</v>
      </c>
      <c r="AO33" s="1">
        <v>27145100</v>
      </c>
      <c r="AP33" s="1">
        <v>10948100</v>
      </c>
      <c r="AQ33" s="1">
        <v>0</v>
      </c>
      <c r="AR33" s="1">
        <v>4850400</v>
      </c>
      <c r="AS33" s="1">
        <v>74654800</v>
      </c>
      <c r="AT33" s="1">
        <v>1050000</v>
      </c>
      <c r="AU33" s="1">
        <v>1650508</v>
      </c>
      <c r="AV33" s="1">
        <v>350000</v>
      </c>
      <c r="AW33" s="1">
        <v>3050508</v>
      </c>
      <c r="AX33" s="1">
        <v>19500</v>
      </c>
      <c r="AY33" s="1">
        <v>107000</v>
      </c>
    </row>
    <row r="34" spans="1:51" ht="12.75">
      <c r="A34" s="15" t="s">
        <v>752</v>
      </c>
      <c r="B34" s="15" t="s">
        <v>68</v>
      </c>
      <c r="C34" s="15" t="s">
        <v>550</v>
      </c>
      <c r="D34" s="4">
        <v>707879800</v>
      </c>
      <c r="E34" s="4">
        <v>401523100</v>
      </c>
      <c r="F34" s="4">
        <v>1109402900</v>
      </c>
      <c r="G34" s="4">
        <v>0</v>
      </c>
      <c r="H34" s="4">
        <v>1109402900</v>
      </c>
      <c r="I34" s="4">
        <v>303812</v>
      </c>
      <c r="J34" s="6">
        <v>1109706712</v>
      </c>
      <c r="K34" s="27">
        <v>1.72</v>
      </c>
      <c r="L34">
        <v>127.75</v>
      </c>
      <c r="M34" s="5">
        <v>2.19</v>
      </c>
      <c r="N34" s="5">
        <v>0.458</v>
      </c>
      <c r="O34" s="5">
        <v>1.50572578344046</v>
      </c>
      <c r="P34" s="5">
        <v>1.18</v>
      </c>
      <c r="Q34" s="1">
        <v>0</v>
      </c>
      <c r="R34" s="1">
        <v>0</v>
      </c>
      <c r="S34" s="1">
        <v>240282632</v>
      </c>
      <c r="T34" s="1">
        <v>0</v>
      </c>
      <c r="U34" s="1">
        <v>869424080</v>
      </c>
      <c r="V34" s="1">
        <v>1814525.87</v>
      </c>
      <c r="W34" s="1">
        <v>0</v>
      </c>
      <c r="X34" s="1">
        <v>0</v>
      </c>
      <c r="Y34" s="1">
        <v>2748.59</v>
      </c>
      <c r="Z34" s="1">
        <v>0</v>
      </c>
      <c r="AA34" s="1">
        <v>1811777.28</v>
      </c>
      <c r="AB34" s="1">
        <v>0</v>
      </c>
      <c r="AC34" s="1">
        <v>1811777.28</v>
      </c>
      <c r="AD34" s="1">
        <v>0</v>
      </c>
      <c r="AE34" s="1">
        <v>0</v>
      </c>
      <c r="AF34" s="1">
        <v>43266.03</v>
      </c>
      <c r="AG34" s="1">
        <v>8370545</v>
      </c>
      <c r="AH34" s="1">
        <v>4720597.54</v>
      </c>
      <c r="AI34" s="1">
        <v>0</v>
      </c>
      <c r="AJ34" s="1">
        <v>3977860</v>
      </c>
      <c r="AK34" s="1">
        <v>57500</v>
      </c>
      <c r="AL34" s="1">
        <v>18981545.85</v>
      </c>
      <c r="AM34" s="1">
        <v>47609700</v>
      </c>
      <c r="AN34" s="1">
        <v>15996900</v>
      </c>
      <c r="AO34" s="1">
        <v>53584200</v>
      </c>
      <c r="AP34" s="1">
        <v>8718900</v>
      </c>
      <c r="AQ34" s="1">
        <v>37300</v>
      </c>
      <c r="AR34" s="1">
        <v>470500</v>
      </c>
      <c r="AS34" s="1">
        <v>126417500</v>
      </c>
      <c r="AT34" s="1">
        <v>550000</v>
      </c>
      <c r="AU34" s="1">
        <v>869185</v>
      </c>
      <c r="AV34" s="1">
        <v>160000</v>
      </c>
      <c r="AW34" s="1">
        <v>1579185</v>
      </c>
      <c r="AX34" s="1">
        <v>6500</v>
      </c>
      <c r="AY34" s="1">
        <v>49500</v>
      </c>
    </row>
    <row r="35" spans="1:51" ht="12.75">
      <c r="A35" s="15" t="s">
        <v>753</v>
      </c>
      <c r="B35" s="15" t="s">
        <v>69</v>
      </c>
      <c r="C35" s="15" t="s">
        <v>550</v>
      </c>
      <c r="D35" s="4">
        <v>558498556</v>
      </c>
      <c r="E35" s="4">
        <v>402846300</v>
      </c>
      <c r="F35" s="4">
        <v>961344856</v>
      </c>
      <c r="G35" s="4">
        <v>0</v>
      </c>
      <c r="H35" s="4">
        <v>961344856</v>
      </c>
      <c r="I35" s="4">
        <v>2878915</v>
      </c>
      <c r="J35" s="6">
        <v>964223771</v>
      </c>
      <c r="K35" s="27">
        <v>3.53</v>
      </c>
      <c r="L35">
        <v>73.7</v>
      </c>
      <c r="M35" s="5">
        <v>2.6</v>
      </c>
      <c r="N35" s="5">
        <v>0.659</v>
      </c>
      <c r="O35" s="5">
        <v>1.72418331517509</v>
      </c>
      <c r="P35" s="5">
        <v>2.343</v>
      </c>
      <c r="Q35" s="1">
        <v>0</v>
      </c>
      <c r="R35" s="1">
        <v>0</v>
      </c>
      <c r="S35" s="1">
        <v>0</v>
      </c>
      <c r="T35" s="1">
        <v>345629207</v>
      </c>
      <c r="U35" s="1">
        <v>1309852978</v>
      </c>
      <c r="V35" s="1">
        <v>2733720.14</v>
      </c>
      <c r="W35" s="1">
        <v>0</v>
      </c>
      <c r="X35" s="1">
        <v>0</v>
      </c>
      <c r="Y35" s="1">
        <v>715.27</v>
      </c>
      <c r="Z35" s="1">
        <v>0</v>
      </c>
      <c r="AA35" s="1">
        <v>2733004.87</v>
      </c>
      <c r="AB35" s="1">
        <v>0</v>
      </c>
      <c r="AC35" s="1">
        <v>2733004.87</v>
      </c>
      <c r="AD35" s="1">
        <v>0</v>
      </c>
      <c r="AE35" s="1">
        <v>0</v>
      </c>
      <c r="AF35" s="1">
        <v>65183.53</v>
      </c>
      <c r="AG35" s="1">
        <v>22584266.5</v>
      </c>
      <c r="AH35" s="1">
        <v>0</v>
      </c>
      <c r="AI35" s="1">
        <v>0</v>
      </c>
      <c r="AJ35" s="1">
        <v>8619177.59</v>
      </c>
      <c r="AK35" s="1">
        <v>0</v>
      </c>
      <c r="AL35" s="1">
        <v>34001632.489999995</v>
      </c>
      <c r="AM35" s="1">
        <v>24918000</v>
      </c>
      <c r="AN35" s="1">
        <v>6378200</v>
      </c>
      <c r="AO35" s="1">
        <v>12143200</v>
      </c>
      <c r="AP35" s="1">
        <v>5807100</v>
      </c>
      <c r="AQ35" s="1">
        <v>936000</v>
      </c>
      <c r="AR35" s="1">
        <v>14550300</v>
      </c>
      <c r="AS35" s="1">
        <v>64732800</v>
      </c>
      <c r="AT35" s="1">
        <v>450000</v>
      </c>
      <c r="AU35" s="1">
        <v>2454803.57</v>
      </c>
      <c r="AV35" s="1">
        <v>365000</v>
      </c>
      <c r="AW35" s="1">
        <v>3269803.57</v>
      </c>
      <c r="AX35" s="1">
        <v>54500</v>
      </c>
      <c r="AY35" s="1">
        <v>227300</v>
      </c>
    </row>
    <row r="36" spans="1:54" ht="12.75">
      <c r="A36" s="15" t="s">
        <v>754</v>
      </c>
      <c r="B36" s="15" t="s">
        <v>70</v>
      </c>
      <c r="C36" s="15" t="s">
        <v>550</v>
      </c>
      <c r="D36" s="4">
        <v>560953100</v>
      </c>
      <c r="E36" s="4">
        <v>573227300</v>
      </c>
      <c r="F36" s="4">
        <v>1134180400</v>
      </c>
      <c r="G36" s="4">
        <v>0</v>
      </c>
      <c r="H36" s="4">
        <v>1134180400</v>
      </c>
      <c r="I36" s="4">
        <v>1641562</v>
      </c>
      <c r="J36" s="6">
        <v>1135821962</v>
      </c>
      <c r="K36" s="27">
        <v>2.9</v>
      </c>
      <c r="L36">
        <v>75.67</v>
      </c>
      <c r="M36" s="5">
        <v>2.17</v>
      </c>
      <c r="N36" s="5">
        <v>0.632</v>
      </c>
      <c r="O36" s="5">
        <v>1.31737574171279</v>
      </c>
      <c r="P36" s="5">
        <v>1.763</v>
      </c>
      <c r="Q36" s="1">
        <v>0</v>
      </c>
      <c r="R36" s="1">
        <v>0</v>
      </c>
      <c r="S36" s="1">
        <v>0</v>
      </c>
      <c r="T36" s="1">
        <v>383768415</v>
      </c>
      <c r="U36" s="1">
        <v>1519590377</v>
      </c>
      <c r="V36" s="1">
        <v>3171451.22</v>
      </c>
      <c r="W36" s="1">
        <v>0</v>
      </c>
      <c r="X36" s="1">
        <v>0</v>
      </c>
      <c r="Y36" s="1">
        <v>5662.38</v>
      </c>
      <c r="Z36" s="1">
        <v>0</v>
      </c>
      <c r="AA36" s="1">
        <v>3165788.84</v>
      </c>
      <c r="AB36" s="1">
        <v>0</v>
      </c>
      <c r="AC36" s="1">
        <v>3165788.84</v>
      </c>
      <c r="AD36" s="1">
        <v>0</v>
      </c>
      <c r="AE36" s="1">
        <v>0</v>
      </c>
      <c r="AF36" s="1">
        <v>75620.89</v>
      </c>
      <c r="AG36" s="1">
        <v>20018715</v>
      </c>
      <c r="AH36" s="1">
        <v>0</v>
      </c>
      <c r="AI36" s="1">
        <v>0</v>
      </c>
      <c r="AJ36" s="1">
        <v>9594000</v>
      </c>
      <c r="AK36" s="1">
        <v>0</v>
      </c>
      <c r="AL36" s="1">
        <v>32854124.73</v>
      </c>
      <c r="AM36" s="1">
        <v>26871900</v>
      </c>
      <c r="AN36" s="1">
        <v>0</v>
      </c>
      <c r="AO36" s="1">
        <v>23424300</v>
      </c>
      <c r="AP36" s="1">
        <v>6695400</v>
      </c>
      <c r="AQ36" s="1">
        <v>522800</v>
      </c>
      <c r="AR36" s="1">
        <v>7793200</v>
      </c>
      <c r="AS36" s="1">
        <v>65307600</v>
      </c>
      <c r="AT36" s="1">
        <v>1989800</v>
      </c>
      <c r="AU36" s="1">
        <v>5791800</v>
      </c>
      <c r="AV36" s="1">
        <v>360000</v>
      </c>
      <c r="AW36" s="1">
        <v>8141600</v>
      </c>
      <c r="AX36" s="1">
        <v>122750</v>
      </c>
      <c r="AY36" s="1">
        <v>209000</v>
      </c>
      <c r="AZ36" s="1">
        <v>726393800</v>
      </c>
      <c r="BA36" s="1">
        <v>568683</v>
      </c>
      <c r="BB36" s="3">
        <v>0.07829</v>
      </c>
    </row>
    <row r="37" spans="1:51" ht="12.75">
      <c r="A37" s="15" t="s">
        <v>755</v>
      </c>
      <c r="B37" s="15" t="s">
        <v>71</v>
      </c>
      <c r="C37" s="15" t="s">
        <v>550</v>
      </c>
      <c r="D37" s="4">
        <v>330193325</v>
      </c>
      <c r="E37" s="4">
        <v>509762906</v>
      </c>
      <c r="F37" s="4">
        <v>839956231</v>
      </c>
      <c r="G37" s="4">
        <v>0</v>
      </c>
      <c r="H37" s="4">
        <v>839956231</v>
      </c>
      <c r="I37" s="4">
        <v>3118167</v>
      </c>
      <c r="J37" s="6">
        <v>843074398</v>
      </c>
      <c r="K37" s="27">
        <v>2.24</v>
      </c>
      <c r="L37">
        <v>81.24</v>
      </c>
      <c r="M37" s="5">
        <v>1.78</v>
      </c>
      <c r="N37" s="5">
        <v>0.332</v>
      </c>
      <c r="O37" s="5">
        <v>1.2375033773681499</v>
      </c>
      <c r="P37" s="5">
        <v>1.5559999999999998</v>
      </c>
      <c r="Q37" s="1">
        <v>0</v>
      </c>
      <c r="R37" s="1">
        <v>0</v>
      </c>
      <c r="S37" s="1">
        <v>0</v>
      </c>
      <c r="T37" s="1">
        <v>216626482</v>
      </c>
      <c r="U37" s="1">
        <v>1059700880</v>
      </c>
      <c r="V37" s="1">
        <v>2211641.83</v>
      </c>
      <c r="W37" s="1">
        <v>0</v>
      </c>
      <c r="X37" s="1">
        <v>0</v>
      </c>
      <c r="Y37" s="1">
        <v>35287.84</v>
      </c>
      <c r="Z37" s="1">
        <v>0</v>
      </c>
      <c r="AA37" s="1">
        <v>2176353.99</v>
      </c>
      <c r="AB37" s="1">
        <v>0</v>
      </c>
      <c r="AC37" s="1">
        <v>2176353.99</v>
      </c>
      <c r="AD37" s="1">
        <v>0</v>
      </c>
      <c r="AE37" s="1">
        <v>0</v>
      </c>
      <c r="AF37" s="1">
        <v>52734.96</v>
      </c>
      <c r="AG37" s="1">
        <v>9688896</v>
      </c>
      <c r="AH37" s="1">
        <v>3424938.18</v>
      </c>
      <c r="AI37" s="1">
        <v>0</v>
      </c>
      <c r="AJ37" s="1">
        <v>3512783</v>
      </c>
      <c r="AK37" s="1">
        <v>0</v>
      </c>
      <c r="AL37" s="1">
        <v>18855706.13</v>
      </c>
      <c r="AM37" s="1">
        <v>34915500</v>
      </c>
      <c r="AN37" s="1">
        <v>0</v>
      </c>
      <c r="AO37" s="1">
        <v>14512500</v>
      </c>
      <c r="AP37" s="1">
        <v>11484900</v>
      </c>
      <c r="AQ37" s="1">
        <v>0</v>
      </c>
      <c r="AR37" s="1">
        <v>1045751400</v>
      </c>
      <c r="AS37" s="1">
        <v>1106664300</v>
      </c>
      <c r="AT37" s="1">
        <v>1970000</v>
      </c>
      <c r="AU37" s="1">
        <v>8461894.89</v>
      </c>
      <c r="AV37" s="1">
        <v>200000</v>
      </c>
      <c r="AW37" s="1">
        <v>10631894.89</v>
      </c>
      <c r="AX37" s="1">
        <v>41250</v>
      </c>
      <c r="AY37" s="1">
        <v>70250</v>
      </c>
    </row>
    <row r="38" spans="1:51" ht="12.75">
      <c r="A38" s="15" t="s">
        <v>756</v>
      </c>
      <c r="B38" s="15" t="s">
        <v>72</v>
      </c>
      <c r="C38" s="15" t="s">
        <v>550</v>
      </c>
      <c r="D38" s="4">
        <v>323039100</v>
      </c>
      <c r="E38" s="4">
        <v>685299400</v>
      </c>
      <c r="F38" s="4">
        <v>1008338500</v>
      </c>
      <c r="G38" s="4">
        <v>140100</v>
      </c>
      <c r="H38" s="4">
        <v>1008198400</v>
      </c>
      <c r="I38" s="4">
        <v>727608</v>
      </c>
      <c r="J38" s="6">
        <v>1008926008</v>
      </c>
      <c r="K38" s="27">
        <v>2.52</v>
      </c>
      <c r="L38">
        <v>66.63</v>
      </c>
      <c r="M38" s="5">
        <v>1.61</v>
      </c>
      <c r="N38" s="5">
        <v>0.834</v>
      </c>
      <c r="O38" s="5">
        <v>0.542008991238712</v>
      </c>
      <c r="P38" s="5">
        <v>0.848</v>
      </c>
      <c r="Q38" s="1">
        <v>0</v>
      </c>
      <c r="R38" s="1">
        <v>0</v>
      </c>
      <c r="S38" s="1">
        <v>0</v>
      </c>
      <c r="T38" s="1">
        <v>569311925</v>
      </c>
      <c r="U38" s="1">
        <v>1578237933</v>
      </c>
      <c r="V38" s="1">
        <v>3293851.22</v>
      </c>
      <c r="W38" s="1">
        <v>0</v>
      </c>
      <c r="X38" s="1">
        <v>0</v>
      </c>
      <c r="Y38" s="1">
        <v>9423.23</v>
      </c>
      <c r="Z38" s="1">
        <v>0</v>
      </c>
      <c r="AA38" s="1">
        <v>3284427.99</v>
      </c>
      <c r="AB38" s="1">
        <v>0</v>
      </c>
      <c r="AC38" s="1">
        <v>3284427.99</v>
      </c>
      <c r="AD38" s="1">
        <v>0</v>
      </c>
      <c r="AE38" s="1">
        <v>0</v>
      </c>
      <c r="AF38" s="1">
        <v>78539.42</v>
      </c>
      <c r="AG38" s="1">
        <v>8554191.5</v>
      </c>
      <c r="AH38" s="1">
        <v>0</v>
      </c>
      <c r="AI38" s="1">
        <v>0</v>
      </c>
      <c r="AJ38" s="1">
        <v>13152260.7</v>
      </c>
      <c r="AK38" s="1">
        <v>302460</v>
      </c>
      <c r="AL38" s="1">
        <v>25371879.61</v>
      </c>
      <c r="AM38" s="1">
        <v>8107600</v>
      </c>
      <c r="AN38" s="1">
        <v>305200</v>
      </c>
      <c r="AO38" s="1">
        <v>47427300</v>
      </c>
      <c r="AP38" s="1">
        <v>2368800</v>
      </c>
      <c r="AQ38" s="1">
        <v>871700</v>
      </c>
      <c r="AR38" s="1">
        <v>44497500</v>
      </c>
      <c r="AS38" s="1">
        <v>103578100</v>
      </c>
      <c r="AT38" s="1">
        <v>1250000</v>
      </c>
      <c r="AU38" s="1">
        <v>4661056.79</v>
      </c>
      <c r="AV38" s="1">
        <v>285000</v>
      </c>
      <c r="AW38" s="1">
        <v>6196056.79</v>
      </c>
      <c r="AX38" s="1">
        <v>5500</v>
      </c>
      <c r="AY38" s="1">
        <v>27250</v>
      </c>
    </row>
    <row r="39" spans="1:51" ht="12.75">
      <c r="A39" s="15" t="s">
        <v>757</v>
      </c>
      <c r="B39" s="15" t="s">
        <v>73</v>
      </c>
      <c r="C39" s="15" t="s">
        <v>550</v>
      </c>
      <c r="D39" s="4">
        <v>327992700</v>
      </c>
      <c r="E39" s="4">
        <v>313148100</v>
      </c>
      <c r="F39" s="4">
        <v>641140800</v>
      </c>
      <c r="G39" s="4">
        <v>0</v>
      </c>
      <c r="H39" s="4">
        <v>641140800</v>
      </c>
      <c r="I39" s="4">
        <v>971665</v>
      </c>
      <c r="J39" s="6">
        <v>642112465</v>
      </c>
      <c r="K39" s="27">
        <v>3.12</v>
      </c>
      <c r="L39">
        <v>78.03</v>
      </c>
      <c r="M39" s="5">
        <v>2.43</v>
      </c>
      <c r="N39" s="5">
        <v>0.715</v>
      </c>
      <c r="O39" s="5">
        <v>1.49502391877321</v>
      </c>
      <c r="P39" s="5">
        <v>1.923</v>
      </c>
      <c r="Q39" s="1">
        <v>0</v>
      </c>
      <c r="R39" s="1">
        <v>0</v>
      </c>
      <c r="S39" s="1">
        <v>0</v>
      </c>
      <c r="T39" s="1">
        <v>183738001</v>
      </c>
      <c r="U39" s="1">
        <v>825850466</v>
      </c>
      <c r="V39" s="1">
        <v>1723585.85</v>
      </c>
      <c r="W39" s="1">
        <v>0</v>
      </c>
      <c r="X39" s="1">
        <v>0</v>
      </c>
      <c r="Y39" s="1">
        <v>1063.42</v>
      </c>
      <c r="Z39" s="1">
        <v>0</v>
      </c>
      <c r="AA39" s="1">
        <v>1722522.43</v>
      </c>
      <c r="AB39" s="1">
        <v>0</v>
      </c>
      <c r="AC39" s="1">
        <v>1722522.43</v>
      </c>
      <c r="AD39" s="1">
        <v>0</v>
      </c>
      <c r="AE39" s="1">
        <v>0</v>
      </c>
      <c r="AF39" s="1">
        <v>41097.63</v>
      </c>
      <c r="AG39" s="1">
        <v>12346662</v>
      </c>
      <c r="AH39" s="1">
        <v>0</v>
      </c>
      <c r="AI39" s="1">
        <v>0</v>
      </c>
      <c r="AJ39" s="1">
        <v>5897142</v>
      </c>
      <c r="AK39" s="1">
        <v>0</v>
      </c>
      <c r="AL39" s="1">
        <v>20007424.060000002</v>
      </c>
      <c r="AM39" s="1">
        <v>21738200</v>
      </c>
      <c r="AN39" s="1">
        <v>0</v>
      </c>
      <c r="AO39" s="1">
        <v>13139300</v>
      </c>
      <c r="AP39" s="1">
        <v>10477300</v>
      </c>
      <c r="AQ39" s="1">
        <v>16546200</v>
      </c>
      <c r="AR39" s="1">
        <v>4862600</v>
      </c>
      <c r="AS39" s="1">
        <v>66763600</v>
      </c>
      <c r="AT39" s="1">
        <v>400000</v>
      </c>
      <c r="AU39" s="1">
        <v>1400198</v>
      </c>
      <c r="AV39" s="1">
        <v>159900</v>
      </c>
      <c r="AW39" s="1">
        <v>1960098</v>
      </c>
      <c r="AX39" s="1">
        <v>21000</v>
      </c>
      <c r="AY39" s="1">
        <v>99000</v>
      </c>
    </row>
    <row r="40" spans="1:54" ht="12.75">
      <c r="A40" s="15" t="s">
        <v>758</v>
      </c>
      <c r="B40" s="15" t="s">
        <v>74</v>
      </c>
      <c r="C40" s="15" t="s">
        <v>550</v>
      </c>
      <c r="D40" s="4">
        <v>980318400</v>
      </c>
      <c r="E40" s="4">
        <v>1038481200</v>
      </c>
      <c r="F40" s="4">
        <v>2018799600</v>
      </c>
      <c r="G40" s="4">
        <v>0</v>
      </c>
      <c r="H40" s="4">
        <v>2018799600</v>
      </c>
      <c r="I40" s="4">
        <v>7414256</v>
      </c>
      <c r="J40" s="6">
        <v>2026213856</v>
      </c>
      <c r="K40" s="27">
        <v>3.46</v>
      </c>
      <c r="L40">
        <v>67.47</v>
      </c>
      <c r="M40" s="5">
        <v>2.31</v>
      </c>
      <c r="N40" s="5">
        <v>0.997</v>
      </c>
      <c r="O40" s="5">
        <v>1.1005891559724101</v>
      </c>
      <c r="P40" s="5">
        <v>1.645</v>
      </c>
      <c r="Q40" s="1">
        <v>0</v>
      </c>
      <c r="R40" s="1">
        <v>0</v>
      </c>
      <c r="S40" s="1">
        <v>0</v>
      </c>
      <c r="T40" s="1">
        <v>1001180728</v>
      </c>
      <c r="U40" s="1">
        <v>3027394584</v>
      </c>
      <c r="V40" s="1">
        <v>6318304.19</v>
      </c>
      <c r="W40" s="1">
        <v>0</v>
      </c>
      <c r="X40" s="1">
        <v>0</v>
      </c>
      <c r="Y40" s="1">
        <v>42563.68</v>
      </c>
      <c r="Z40" s="1">
        <v>0</v>
      </c>
      <c r="AA40" s="1">
        <v>6275740.510000001</v>
      </c>
      <c r="AB40" s="1">
        <v>0</v>
      </c>
      <c r="AC40" s="1">
        <v>6275740.510000001</v>
      </c>
      <c r="AD40" s="1">
        <v>0</v>
      </c>
      <c r="AE40" s="1">
        <v>0</v>
      </c>
      <c r="AF40" s="1">
        <v>150655.26</v>
      </c>
      <c r="AG40" s="1">
        <v>32319098.5</v>
      </c>
      <c r="AH40" s="1">
        <v>0</v>
      </c>
      <c r="AI40" s="1">
        <v>1000078</v>
      </c>
      <c r="AJ40" s="1">
        <v>30172063</v>
      </c>
      <c r="AK40" s="1">
        <v>0</v>
      </c>
      <c r="AL40" s="1">
        <v>69917635.27000001</v>
      </c>
      <c r="AM40" s="1">
        <v>53886600</v>
      </c>
      <c r="AN40" s="1">
        <v>33715000</v>
      </c>
      <c r="AO40" s="1">
        <v>48818100</v>
      </c>
      <c r="AP40" s="1">
        <v>55498800</v>
      </c>
      <c r="AQ40" s="1">
        <v>11294600</v>
      </c>
      <c r="AR40" s="1">
        <v>99583600</v>
      </c>
      <c r="AS40" s="1">
        <v>302796700</v>
      </c>
      <c r="AT40" s="1">
        <v>4600000</v>
      </c>
      <c r="AU40" s="1">
        <v>5879151.78</v>
      </c>
      <c r="AV40" s="1">
        <v>1800000</v>
      </c>
      <c r="AW40" s="1">
        <v>12279151.780000001</v>
      </c>
      <c r="AX40" s="1">
        <v>47750</v>
      </c>
      <c r="AY40" s="1">
        <v>112000</v>
      </c>
      <c r="AZ40" s="1">
        <v>1327622800</v>
      </c>
      <c r="BA40" s="1">
        <v>894351</v>
      </c>
      <c r="BB40" s="3">
        <v>0.06736</v>
      </c>
    </row>
    <row r="41" spans="1:51" ht="12.75">
      <c r="A41" s="15" t="s">
        <v>759</v>
      </c>
      <c r="B41" s="15" t="s">
        <v>75</v>
      </c>
      <c r="C41" s="15" t="s">
        <v>550</v>
      </c>
      <c r="D41" s="4">
        <v>1191644400</v>
      </c>
      <c r="E41" s="4">
        <v>754325500</v>
      </c>
      <c r="F41" s="4">
        <v>1945969900</v>
      </c>
      <c r="G41" s="4">
        <v>0</v>
      </c>
      <c r="H41" s="4">
        <v>1945969900</v>
      </c>
      <c r="I41" s="4">
        <v>2082775</v>
      </c>
      <c r="J41" s="6">
        <v>1948052675</v>
      </c>
      <c r="K41" s="27">
        <v>0.94</v>
      </c>
      <c r="L41">
        <v>102.21</v>
      </c>
      <c r="M41" s="5">
        <v>0.94</v>
      </c>
      <c r="N41" s="5">
        <v>0.355</v>
      </c>
      <c r="O41" s="5">
        <v>0.368751339720195</v>
      </c>
      <c r="P41" s="5">
        <v>0.367</v>
      </c>
      <c r="Q41" s="1">
        <v>0</v>
      </c>
      <c r="R41" s="1">
        <v>0</v>
      </c>
      <c r="S41" s="1">
        <v>10432596</v>
      </c>
      <c r="T41" s="1">
        <v>0</v>
      </c>
      <c r="U41" s="1">
        <v>1937620079</v>
      </c>
      <c r="V41" s="1">
        <v>4043897.39</v>
      </c>
      <c r="W41" s="1">
        <v>0</v>
      </c>
      <c r="X41" s="1">
        <v>0</v>
      </c>
      <c r="Y41" s="1">
        <v>25311.54</v>
      </c>
      <c r="Z41" s="1">
        <v>0</v>
      </c>
      <c r="AA41" s="1">
        <v>4018585.85</v>
      </c>
      <c r="AB41" s="1">
        <v>0</v>
      </c>
      <c r="AC41" s="1">
        <v>4018585.85</v>
      </c>
      <c r="AD41" s="1">
        <v>0</v>
      </c>
      <c r="AE41" s="1">
        <v>0</v>
      </c>
      <c r="AF41" s="1">
        <v>96423.72</v>
      </c>
      <c r="AG41" s="1">
        <v>7145000</v>
      </c>
      <c r="AH41" s="1">
        <v>0</v>
      </c>
      <c r="AI41" s="1">
        <v>0</v>
      </c>
      <c r="AJ41" s="1">
        <v>6864044.98</v>
      </c>
      <c r="AK41" s="1">
        <v>0</v>
      </c>
      <c r="AL41" s="1">
        <v>18124054.55</v>
      </c>
      <c r="AM41" s="1">
        <v>83221200</v>
      </c>
      <c r="AN41" s="1">
        <v>77206675</v>
      </c>
      <c r="AO41" s="1">
        <v>1330225850</v>
      </c>
      <c r="AP41" s="1">
        <v>0</v>
      </c>
      <c r="AQ41" s="1">
        <v>2105100</v>
      </c>
      <c r="AR41" s="1">
        <v>2371625</v>
      </c>
      <c r="AS41" s="1">
        <v>1495130450</v>
      </c>
      <c r="AT41" s="1">
        <v>1100000</v>
      </c>
      <c r="AU41" s="1">
        <v>1418821.31</v>
      </c>
      <c r="AV41" s="1">
        <v>205000</v>
      </c>
      <c r="AW41" s="1">
        <v>2723821.31</v>
      </c>
      <c r="AX41" s="1">
        <v>6250</v>
      </c>
      <c r="AY41" s="1">
        <v>56250</v>
      </c>
    </row>
    <row r="42" spans="1:51" ht="12.75">
      <c r="A42" s="15" t="s">
        <v>760</v>
      </c>
      <c r="B42" s="15" t="s">
        <v>76</v>
      </c>
      <c r="C42" s="15" t="s">
        <v>550</v>
      </c>
      <c r="D42" s="4">
        <v>977486200</v>
      </c>
      <c r="E42" s="4">
        <v>1301554100</v>
      </c>
      <c r="F42" s="4">
        <v>2279040300</v>
      </c>
      <c r="G42" s="4">
        <v>0</v>
      </c>
      <c r="H42" s="4">
        <v>2279040300</v>
      </c>
      <c r="I42" s="4">
        <v>7201610</v>
      </c>
      <c r="J42" s="6">
        <v>2286241910</v>
      </c>
      <c r="K42" s="27">
        <v>3.37</v>
      </c>
      <c r="L42">
        <v>71.1</v>
      </c>
      <c r="M42" s="5">
        <v>2.38</v>
      </c>
      <c r="N42" s="5">
        <v>0.584</v>
      </c>
      <c r="O42" s="5">
        <v>1.57382837005253</v>
      </c>
      <c r="P42" s="5">
        <v>2.235</v>
      </c>
      <c r="Q42" s="1">
        <v>0</v>
      </c>
      <c r="R42" s="1">
        <v>0</v>
      </c>
      <c r="S42" s="1">
        <v>0</v>
      </c>
      <c r="T42" s="1">
        <v>959356846</v>
      </c>
      <c r="U42" s="1">
        <v>3245598756</v>
      </c>
      <c r="V42" s="1">
        <v>6773705.79</v>
      </c>
      <c r="W42" s="1">
        <v>0</v>
      </c>
      <c r="X42" s="1">
        <v>0</v>
      </c>
      <c r="Y42" s="1">
        <v>3941.32</v>
      </c>
      <c r="Z42" s="1">
        <v>0</v>
      </c>
      <c r="AA42" s="1">
        <v>6769764.47</v>
      </c>
      <c r="AB42" s="1">
        <v>0</v>
      </c>
      <c r="AC42" s="1">
        <v>6769764.47</v>
      </c>
      <c r="AD42" s="1">
        <v>0</v>
      </c>
      <c r="AE42" s="1">
        <v>0</v>
      </c>
      <c r="AF42" s="1">
        <v>161513.98</v>
      </c>
      <c r="AG42" s="1">
        <v>51080154</v>
      </c>
      <c r="AH42" s="1">
        <v>0</v>
      </c>
      <c r="AI42" s="1">
        <v>0</v>
      </c>
      <c r="AJ42" s="1">
        <v>18938827.65</v>
      </c>
      <c r="AK42" s="1">
        <v>0</v>
      </c>
      <c r="AL42" s="1">
        <v>76950260.1</v>
      </c>
      <c r="AM42" s="1">
        <v>48198900</v>
      </c>
      <c r="AN42" s="1">
        <v>0</v>
      </c>
      <c r="AO42" s="1">
        <v>71677200</v>
      </c>
      <c r="AP42" s="1">
        <v>29148500</v>
      </c>
      <c r="AQ42" s="1">
        <v>6360200</v>
      </c>
      <c r="AR42" s="1">
        <v>10378900</v>
      </c>
      <c r="AS42" s="1">
        <v>165763700</v>
      </c>
      <c r="AT42" s="1">
        <v>2918300</v>
      </c>
      <c r="AU42" s="1">
        <v>7581631.15</v>
      </c>
      <c r="AV42" s="1">
        <v>650600</v>
      </c>
      <c r="AW42" s="1">
        <v>11150531.15</v>
      </c>
      <c r="AX42" s="1">
        <v>177000</v>
      </c>
      <c r="AY42" s="1">
        <v>452750</v>
      </c>
    </row>
    <row r="43" spans="1:51" ht="12.75">
      <c r="A43" s="15" t="s">
        <v>761</v>
      </c>
      <c r="B43" s="15" t="s">
        <v>77</v>
      </c>
      <c r="C43" s="15" t="s">
        <v>550</v>
      </c>
      <c r="D43" s="4">
        <v>291791600</v>
      </c>
      <c r="E43" s="4">
        <v>315105000</v>
      </c>
      <c r="F43" s="4">
        <v>606896600</v>
      </c>
      <c r="G43" s="4">
        <v>94000</v>
      </c>
      <c r="H43" s="4">
        <v>606802600</v>
      </c>
      <c r="I43" s="4">
        <v>548109</v>
      </c>
      <c r="J43" s="6">
        <v>607350709</v>
      </c>
      <c r="K43" s="27">
        <v>3.14</v>
      </c>
      <c r="L43">
        <v>84.93</v>
      </c>
      <c r="M43" s="5">
        <v>2.63</v>
      </c>
      <c r="N43" s="5">
        <v>1.065</v>
      </c>
      <c r="O43" s="5">
        <v>1.3497313653112302</v>
      </c>
      <c r="P43" s="5">
        <v>1.6129999999999998</v>
      </c>
      <c r="Q43" s="1">
        <v>0</v>
      </c>
      <c r="R43" s="1">
        <v>0</v>
      </c>
      <c r="S43" s="1">
        <v>0</v>
      </c>
      <c r="T43" s="1">
        <v>118206928</v>
      </c>
      <c r="U43" s="1">
        <v>725557637</v>
      </c>
      <c r="V43" s="1">
        <v>1514270.35</v>
      </c>
      <c r="W43" s="1">
        <v>0</v>
      </c>
      <c r="X43" s="1">
        <v>0</v>
      </c>
      <c r="Y43" s="1">
        <v>15020.37</v>
      </c>
      <c r="Z43" s="1">
        <v>0</v>
      </c>
      <c r="AA43" s="1">
        <v>1499249.98</v>
      </c>
      <c r="AB43" s="1">
        <v>0</v>
      </c>
      <c r="AC43" s="1">
        <v>1499249.98</v>
      </c>
      <c r="AD43" s="1">
        <v>0</v>
      </c>
      <c r="AE43" s="1">
        <v>0</v>
      </c>
      <c r="AF43" s="1">
        <v>36106.66</v>
      </c>
      <c r="AG43" s="1">
        <v>9793079</v>
      </c>
      <c r="AH43" s="1">
        <v>0</v>
      </c>
      <c r="AI43" s="1">
        <v>0</v>
      </c>
      <c r="AJ43" s="1">
        <v>7721105.33</v>
      </c>
      <c r="AK43" s="1">
        <v>0</v>
      </c>
      <c r="AL43" s="1">
        <v>19049540.97</v>
      </c>
      <c r="AM43" s="1">
        <v>10440000</v>
      </c>
      <c r="AN43" s="1">
        <v>9403500</v>
      </c>
      <c r="AO43" s="1">
        <v>24928900</v>
      </c>
      <c r="AP43" s="1">
        <v>8510700</v>
      </c>
      <c r="AQ43" s="1">
        <v>58890000</v>
      </c>
      <c r="AR43" s="1">
        <v>6951800</v>
      </c>
      <c r="AS43" s="1">
        <v>119124900</v>
      </c>
      <c r="AT43" s="1">
        <v>915000</v>
      </c>
      <c r="AU43" s="1">
        <v>2419030.84</v>
      </c>
      <c r="AV43" s="1">
        <v>204000</v>
      </c>
      <c r="AW43" s="1">
        <v>3538030.84</v>
      </c>
      <c r="AX43" s="1">
        <v>93000</v>
      </c>
      <c r="AY43" s="1">
        <v>67250</v>
      </c>
    </row>
    <row r="44" spans="1:51" ht="12.75">
      <c r="A44" s="15" t="s">
        <v>762</v>
      </c>
      <c r="B44" s="15" t="s">
        <v>78</v>
      </c>
      <c r="C44" s="15" t="s">
        <v>550</v>
      </c>
      <c r="D44" s="4">
        <v>1016324700</v>
      </c>
      <c r="E44" s="4">
        <v>2058426400</v>
      </c>
      <c r="F44" s="4">
        <v>3074751100</v>
      </c>
      <c r="G44" s="4">
        <v>0</v>
      </c>
      <c r="H44" s="4">
        <v>3074751100</v>
      </c>
      <c r="I44" s="4">
        <v>7568604</v>
      </c>
      <c r="J44" s="6">
        <v>3082319704</v>
      </c>
      <c r="K44" s="27">
        <v>2.65</v>
      </c>
      <c r="L44">
        <v>79.74</v>
      </c>
      <c r="M44" s="5">
        <v>2.11</v>
      </c>
      <c r="N44" s="5">
        <v>0.966</v>
      </c>
      <c r="O44" s="5">
        <v>0.92987952581547</v>
      </c>
      <c r="P44" s="5">
        <v>1.168</v>
      </c>
      <c r="Q44" s="1">
        <v>0</v>
      </c>
      <c r="R44" s="1">
        <v>0</v>
      </c>
      <c r="S44" s="1">
        <v>0</v>
      </c>
      <c r="T44" s="1">
        <v>788167171</v>
      </c>
      <c r="U44" s="1">
        <v>3870486875</v>
      </c>
      <c r="V44" s="1">
        <v>8077874.47</v>
      </c>
      <c r="W44" s="1">
        <v>0</v>
      </c>
      <c r="X44" s="1">
        <v>0</v>
      </c>
      <c r="Y44" s="1">
        <v>6210.62</v>
      </c>
      <c r="Z44" s="1">
        <v>0</v>
      </c>
      <c r="AA44" s="1">
        <v>8071663.85</v>
      </c>
      <c r="AB44" s="1">
        <v>0</v>
      </c>
      <c r="AC44" s="1">
        <v>8071663.85</v>
      </c>
      <c r="AD44" s="1">
        <v>0</v>
      </c>
      <c r="AE44" s="1">
        <v>0</v>
      </c>
      <c r="AF44" s="1">
        <v>192610.92</v>
      </c>
      <c r="AG44" s="1">
        <v>35990865</v>
      </c>
      <c r="AH44" s="1">
        <v>0</v>
      </c>
      <c r="AI44" s="1">
        <v>0</v>
      </c>
      <c r="AJ44" s="1">
        <v>37355735.51</v>
      </c>
      <c r="AK44" s="1">
        <v>0</v>
      </c>
      <c r="AL44" s="1">
        <v>81610875.28</v>
      </c>
      <c r="AM44" s="1">
        <v>47998600</v>
      </c>
      <c r="AN44" s="1">
        <v>11087800</v>
      </c>
      <c r="AO44" s="1">
        <v>187211500</v>
      </c>
      <c r="AP44" s="1">
        <v>15654200</v>
      </c>
      <c r="AQ44" s="1">
        <v>9310400</v>
      </c>
      <c r="AR44" s="1">
        <v>25970100</v>
      </c>
      <c r="AS44" s="1">
        <v>297232600</v>
      </c>
      <c r="AT44" s="1">
        <v>2900000</v>
      </c>
      <c r="AU44" s="1">
        <v>6304904.85</v>
      </c>
      <c r="AV44" s="1">
        <v>1000000</v>
      </c>
      <c r="AW44" s="1">
        <v>10204904.85</v>
      </c>
      <c r="AX44" s="1">
        <v>83250</v>
      </c>
      <c r="AY44" s="1">
        <v>229750</v>
      </c>
    </row>
    <row r="45" spans="1:51" ht="12.75">
      <c r="A45" s="15" t="s">
        <v>763</v>
      </c>
      <c r="B45" s="15" t="s">
        <v>79</v>
      </c>
      <c r="C45" s="15" t="s">
        <v>550</v>
      </c>
      <c r="D45" s="4">
        <v>948661200</v>
      </c>
      <c r="E45" s="4">
        <v>1192756582</v>
      </c>
      <c r="F45" s="4">
        <v>2141417782</v>
      </c>
      <c r="G45" s="4">
        <v>0</v>
      </c>
      <c r="H45" s="4">
        <v>2141417782</v>
      </c>
      <c r="I45" s="4">
        <v>1922034</v>
      </c>
      <c r="J45" s="6">
        <v>2143339816</v>
      </c>
      <c r="K45" s="27">
        <v>2.04</v>
      </c>
      <c r="L45">
        <v>71.63</v>
      </c>
      <c r="M45" s="5">
        <v>1.46</v>
      </c>
      <c r="N45" s="5">
        <v>0.24</v>
      </c>
      <c r="O45" s="5">
        <v>1.00630060777538</v>
      </c>
      <c r="P45" s="5">
        <v>1.408</v>
      </c>
      <c r="Q45" s="1">
        <v>0</v>
      </c>
      <c r="R45" s="1">
        <v>0</v>
      </c>
      <c r="S45" s="1">
        <v>0</v>
      </c>
      <c r="T45" s="1">
        <v>853523292</v>
      </c>
      <c r="U45" s="1">
        <v>2996863108</v>
      </c>
      <c r="V45" s="1">
        <v>6254583.67</v>
      </c>
      <c r="W45" s="1">
        <v>0</v>
      </c>
      <c r="X45" s="1">
        <v>0</v>
      </c>
      <c r="Y45" s="1">
        <v>6892.69</v>
      </c>
      <c r="Z45" s="1">
        <v>0</v>
      </c>
      <c r="AA45" s="1">
        <v>6247690.9799999995</v>
      </c>
      <c r="AB45" s="1">
        <v>0</v>
      </c>
      <c r="AC45" s="1">
        <v>6247690.9799999995</v>
      </c>
      <c r="AD45" s="1">
        <v>0</v>
      </c>
      <c r="AE45" s="1">
        <v>0</v>
      </c>
      <c r="AF45" s="1">
        <v>149135.89</v>
      </c>
      <c r="AG45" s="1">
        <v>16807633</v>
      </c>
      <c r="AH45" s="1">
        <v>13349818.67</v>
      </c>
      <c r="AI45" s="1">
        <v>0</v>
      </c>
      <c r="AJ45" s="1">
        <v>7168190</v>
      </c>
      <c r="AK45" s="1">
        <v>0</v>
      </c>
      <c r="AL45" s="1">
        <v>43722468.54</v>
      </c>
      <c r="AM45" s="1">
        <v>45447500</v>
      </c>
      <c r="AN45" s="1">
        <v>37545400</v>
      </c>
      <c r="AO45" s="1">
        <v>33348800</v>
      </c>
      <c r="AP45" s="1">
        <v>22823500</v>
      </c>
      <c r="AQ45" s="1">
        <v>6944300</v>
      </c>
      <c r="AR45" s="1">
        <v>4546200</v>
      </c>
      <c r="AS45" s="1">
        <v>150655700</v>
      </c>
      <c r="AT45" s="1">
        <v>1800000</v>
      </c>
      <c r="AU45" s="1">
        <v>3020088</v>
      </c>
      <c r="AV45" s="1">
        <v>420000</v>
      </c>
      <c r="AW45" s="1">
        <v>5240088</v>
      </c>
      <c r="AX45" s="1">
        <v>7500</v>
      </c>
      <c r="AY45" s="1">
        <v>84000</v>
      </c>
    </row>
    <row r="46" spans="1:51" ht="12.75">
      <c r="A46" s="15" t="s">
        <v>764</v>
      </c>
      <c r="B46" s="15" t="s">
        <v>80</v>
      </c>
      <c r="C46" s="15" t="s">
        <v>550</v>
      </c>
      <c r="D46" s="4">
        <v>578068000</v>
      </c>
      <c r="E46" s="4">
        <v>599788600</v>
      </c>
      <c r="F46" s="4">
        <v>1177856600</v>
      </c>
      <c r="G46" s="4">
        <v>803500</v>
      </c>
      <c r="H46" s="4">
        <v>1177053100</v>
      </c>
      <c r="I46" s="4">
        <v>1407486</v>
      </c>
      <c r="J46" s="6">
        <v>1178460586</v>
      </c>
      <c r="K46" s="27">
        <v>2.95</v>
      </c>
      <c r="L46">
        <v>80.93</v>
      </c>
      <c r="M46" s="5">
        <v>2.36</v>
      </c>
      <c r="N46" s="5">
        <v>0.857</v>
      </c>
      <c r="O46" s="5">
        <v>1.29008757717301</v>
      </c>
      <c r="P46" s="5">
        <v>1.616</v>
      </c>
      <c r="Q46" s="1">
        <v>0</v>
      </c>
      <c r="R46" s="1">
        <v>0</v>
      </c>
      <c r="S46" s="1">
        <v>0</v>
      </c>
      <c r="T46" s="1">
        <v>297212875</v>
      </c>
      <c r="U46" s="1">
        <v>1475673461</v>
      </c>
      <c r="V46" s="1">
        <v>3079794.7</v>
      </c>
      <c r="W46" s="1">
        <v>0</v>
      </c>
      <c r="X46" s="1">
        <v>0</v>
      </c>
      <c r="Y46" s="1">
        <v>66602.25</v>
      </c>
      <c r="Z46" s="1">
        <v>0</v>
      </c>
      <c r="AA46" s="1">
        <v>3013192.45</v>
      </c>
      <c r="AB46" s="1">
        <v>0</v>
      </c>
      <c r="AC46" s="1">
        <v>3013192.45</v>
      </c>
      <c r="AD46" s="1">
        <v>0</v>
      </c>
      <c r="AE46" s="1">
        <v>0</v>
      </c>
      <c r="AF46" s="1">
        <v>73435.42</v>
      </c>
      <c r="AG46" s="1">
        <v>19037480</v>
      </c>
      <c r="AH46" s="1">
        <v>0</v>
      </c>
      <c r="AI46" s="1">
        <v>0</v>
      </c>
      <c r="AJ46" s="1">
        <v>12637407</v>
      </c>
      <c r="AK46" s="1">
        <v>0</v>
      </c>
      <c r="AL46" s="1">
        <v>34761514.870000005</v>
      </c>
      <c r="AM46" s="1">
        <v>32455700</v>
      </c>
      <c r="AN46" s="1">
        <v>7126100</v>
      </c>
      <c r="AO46" s="1">
        <v>35119400</v>
      </c>
      <c r="AP46" s="1">
        <v>28973200</v>
      </c>
      <c r="AQ46" s="1">
        <v>4782500</v>
      </c>
      <c r="AR46" s="1">
        <v>43726900</v>
      </c>
      <c r="AS46" s="1">
        <v>152183800</v>
      </c>
      <c r="AT46" s="1">
        <v>1500000</v>
      </c>
      <c r="AU46" s="1">
        <v>6842204</v>
      </c>
      <c r="AV46" s="1">
        <v>700000</v>
      </c>
      <c r="AW46" s="1">
        <v>9042204</v>
      </c>
      <c r="AX46" s="1">
        <v>156500</v>
      </c>
      <c r="AY46" s="1">
        <v>182750</v>
      </c>
    </row>
    <row r="47" spans="1:51" ht="12.75">
      <c r="A47" s="15" t="s">
        <v>765</v>
      </c>
      <c r="B47" s="15" t="s">
        <v>81</v>
      </c>
      <c r="C47" s="15" t="s">
        <v>550</v>
      </c>
      <c r="D47" s="4">
        <v>915580600</v>
      </c>
      <c r="E47" s="4">
        <v>884447900</v>
      </c>
      <c r="F47" s="4">
        <v>1800028500</v>
      </c>
      <c r="G47" s="4">
        <v>0</v>
      </c>
      <c r="H47" s="4">
        <v>1800028500</v>
      </c>
      <c r="I47" s="4">
        <v>1157453</v>
      </c>
      <c r="J47" s="6">
        <v>1801185953</v>
      </c>
      <c r="K47" s="27">
        <v>2.21</v>
      </c>
      <c r="L47">
        <v>111.22</v>
      </c>
      <c r="M47" s="5">
        <v>2.45</v>
      </c>
      <c r="N47" s="5">
        <v>0.583</v>
      </c>
      <c r="O47" s="5">
        <v>1.64986987487644</v>
      </c>
      <c r="P47" s="5">
        <v>1.488</v>
      </c>
      <c r="Q47" s="1">
        <v>0</v>
      </c>
      <c r="R47" s="1">
        <v>0</v>
      </c>
      <c r="S47" s="1">
        <v>176960406</v>
      </c>
      <c r="T47" s="1">
        <v>0</v>
      </c>
      <c r="U47" s="1">
        <v>1624225547</v>
      </c>
      <c r="V47" s="1">
        <v>3389829.37</v>
      </c>
      <c r="W47" s="1">
        <v>0</v>
      </c>
      <c r="X47" s="1">
        <v>0</v>
      </c>
      <c r="Y47" s="1">
        <v>3057.56</v>
      </c>
      <c r="Z47" s="1">
        <v>0</v>
      </c>
      <c r="AA47" s="1">
        <v>3386771.81</v>
      </c>
      <c r="AB47" s="1">
        <v>0</v>
      </c>
      <c r="AC47" s="1">
        <v>3386771.81</v>
      </c>
      <c r="AD47" s="1">
        <v>0</v>
      </c>
      <c r="AE47" s="1">
        <v>0</v>
      </c>
      <c r="AF47" s="1">
        <v>80827.96</v>
      </c>
      <c r="AG47" s="1">
        <v>26797608</v>
      </c>
      <c r="AH47" s="1">
        <v>0</v>
      </c>
      <c r="AI47" s="1">
        <v>0</v>
      </c>
      <c r="AJ47" s="1">
        <v>9466693</v>
      </c>
      <c r="AK47" s="1">
        <v>0</v>
      </c>
      <c r="AL47" s="1">
        <v>39731900.769999996</v>
      </c>
      <c r="AM47" s="1">
        <v>48367400</v>
      </c>
      <c r="AN47" s="1">
        <v>0</v>
      </c>
      <c r="AO47" s="1">
        <v>85486300</v>
      </c>
      <c r="AP47" s="1">
        <v>27362100</v>
      </c>
      <c r="AQ47" s="1">
        <v>70000</v>
      </c>
      <c r="AR47" s="1">
        <v>9841300</v>
      </c>
      <c r="AS47" s="1">
        <v>171127100</v>
      </c>
      <c r="AT47" s="1">
        <v>800000</v>
      </c>
      <c r="AU47" s="1">
        <v>2708199</v>
      </c>
      <c r="AV47" s="1">
        <v>330000</v>
      </c>
      <c r="AW47" s="1">
        <v>3838199</v>
      </c>
      <c r="AX47" s="1">
        <v>16750</v>
      </c>
      <c r="AY47" s="1">
        <v>129750</v>
      </c>
    </row>
    <row r="48" spans="1:51" ht="12.75">
      <c r="A48" s="15" t="s">
        <v>766</v>
      </c>
      <c r="B48" s="15" t="s">
        <v>82</v>
      </c>
      <c r="C48" s="15" t="s">
        <v>550</v>
      </c>
      <c r="D48" s="4">
        <v>903797800</v>
      </c>
      <c r="E48" s="4">
        <v>1349817500</v>
      </c>
      <c r="F48" s="4">
        <v>2253615300</v>
      </c>
      <c r="G48" s="4">
        <v>0</v>
      </c>
      <c r="H48" s="4">
        <v>2253615300</v>
      </c>
      <c r="I48" s="4">
        <v>16811598</v>
      </c>
      <c r="J48" s="6">
        <v>2270426898</v>
      </c>
      <c r="K48" s="27">
        <v>4.3</v>
      </c>
      <c r="L48">
        <v>69.57</v>
      </c>
      <c r="M48" s="5">
        <v>2.95</v>
      </c>
      <c r="N48" s="5">
        <v>1.263</v>
      </c>
      <c r="O48" s="5">
        <v>1.4742258377836</v>
      </c>
      <c r="P48" s="5">
        <v>2.147</v>
      </c>
      <c r="Q48" s="1">
        <v>0</v>
      </c>
      <c r="R48" s="1">
        <v>0</v>
      </c>
      <c r="S48" s="1">
        <v>0</v>
      </c>
      <c r="T48" s="1">
        <v>1034656902</v>
      </c>
      <c r="U48" s="1">
        <v>3305083800</v>
      </c>
      <c r="V48" s="1">
        <v>6897853.66</v>
      </c>
      <c r="W48" s="1">
        <v>0</v>
      </c>
      <c r="X48" s="1">
        <v>0</v>
      </c>
      <c r="Y48" s="1">
        <v>29247.52</v>
      </c>
      <c r="Z48" s="1">
        <v>0</v>
      </c>
      <c r="AA48" s="1">
        <v>6868606.140000001</v>
      </c>
      <c r="AB48" s="1">
        <v>0</v>
      </c>
      <c r="AC48" s="1">
        <v>6868606.140000001</v>
      </c>
      <c r="AD48" s="1">
        <v>0</v>
      </c>
      <c r="AE48" s="1">
        <v>0</v>
      </c>
      <c r="AF48" s="1">
        <v>164474.19</v>
      </c>
      <c r="AG48" s="1">
        <v>48724399.34</v>
      </c>
      <c r="AH48" s="1">
        <v>0</v>
      </c>
      <c r="AI48" s="1">
        <v>0</v>
      </c>
      <c r="AJ48" s="1">
        <v>41717913.86</v>
      </c>
      <c r="AK48" s="1">
        <v>0</v>
      </c>
      <c r="AL48" s="1">
        <v>97475393.53</v>
      </c>
      <c r="AM48" s="1">
        <v>32811400</v>
      </c>
      <c r="AN48" s="1">
        <v>52800300</v>
      </c>
      <c r="AO48" s="1">
        <v>156926000</v>
      </c>
      <c r="AP48" s="1">
        <v>35501400</v>
      </c>
      <c r="AQ48" s="1">
        <v>18410800</v>
      </c>
      <c r="AR48" s="1">
        <v>231132700</v>
      </c>
      <c r="AS48" s="1">
        <v>527582600</v>
      </c>
      <c r="AT48" s="1">
        <v>5900000</v>
      </c>
      <c r="AU48" s="1">
        <v>8246434.38</v>
      </c>
      <c r="AV48" s="1">
        <v>1500000</v>
      </c>
      <c r="AW48" s="1">
        <v>15646434.379999999</v>
      </c>
      <c r="AX48" s="1">
        <v>79000</v>
      </c>
      <c r="AY48" s="1">
        <v>153250</v>
      </c>
    </row>
    <row r="49" spans="1:51" ht="12.75">
      <c r="A49" s="15" t="s">
        <v>767</v>
      </c>
      <c r="B49" s="15" t="s">
        <v>83</v>
      </c>
      <c r="C49" s="15" t="s">
        <v>550</v>
      </c>
      <c r="D49" s="4">
        <v>253721500</v>
      </c>
      <c r="E49" s="4">
        <v>245145300</v>
      </c>
      <c r="F49" s="4">
        <v>498866800</v>
      </c>
      <c r="G49" s="4">
        <v>0</v>
      </c>
      <c r="H49" s="4">
        <v>498866800</v>
      </c>
      <c r="I49" s="4">
        <v>411344</v>
      </c>
      <c r="J49" s="6">
        <v>499278144</v>
      </c>
      <c r="K49" s="27">
        <v>3.01</v>
      </c>
      <c r="L49">
        <v>76.08</v>
      </c>
      <c r="M49" s="5">
        <v>2.29</v>
      </c>
      <c r="N49" s="5">
        <v>0.445</v>
      </c>
      <c r="O49" s="5">
        <v>1.620578365596</v>
      </c>
      <c r="P49" s="5">
        <v>2.1319999999999997</v>
      </c>
      <c r="Q49" s="1">
        <v>0</v>
      </c>
      <c r="R49" s="1">
        <v>0</v>
      </c>
      <c r="S49" s="1">
        <v>0</v>
      </c>
      <c r="T49" s="1">
        <v>157387748</v>
      </c>
      <c r="U49" s="1">
        <v>656665892</v>
      </c>
      <c r="V49" s="1">
        <v>1370490.28</v>
      </c>
      <c r="W49" s="1">
        <v>0</v>
      </c>
      <c r="X49" s="1">
        <v>0</v>
      </c>
      <c r="Y49" s="1">
        <v>1056.53</v>
      </c>
      <c r="Z49" s="1">
        <v>0</v>
      </c>
      <c r="AA49" s="1">
        <v>1369433.75</v>
      </c>
      <c r="AB49" s="1">
        <v>0</v>
      </c>
      <c r="AC49" s="1">
        <v>1369433.75</v>
      </c>
      <c r="AD49" s="1">
        <v>0</v>
      </c>
      <c r="AE49" s="1">
        <v>0</v>
      </c>
      <c r="AF49" s="1">
        <v>32678.32</v>
      </c>
      <c r="AG49" s="1">
        <v>6899575</v>
      </c>
      <c r="AH49" s="1">
        <v>3742210.38</v>
      </c>
      <c r="AI49" s="1">
        <v>0</v>
      </c>
      <c r="AJ49" s="1">
        <v>2916661</v>
      </c>
      <c r="AK49" s="1">
        <v>49927</v>
      </c>
      <c r="AL49" s="1">
        <v>15010485.45</v>
      </c>
      <c r="AM49" s="1">
        <v>6476600</v>
      </c>
      <c r="AN49" s="1">
        <v>1298500</v>
      </c>
      <c r="AO49" s="1">
        <v>19438100</v>
      </c>
      <c r="AP49" s="1">
        <v>8773300</v>
      </c>
      <c r="AQ49" s="1">
        <v>227200</v>
      </c>
      <c r="AR49" s="1">
        <v>562500</v>
      </c>
      <c r="AS49" s="1">
        <v>36776200</v>
      </c>
      <c r="AT49" s="1">
        <v>600000</v>
      </c>
      <c r="AU49" s="1">
        <v>877599</v>
      </c>
      <c r="AV49" s="1">
        <v>80000</v>
      </c>
      <c r="AW49" s="1">
        <v>1557599</v>
      </c>
      <c r="AX49" s="1">
        <v>5250</v>
      </c>
      <c r="AY49" s="1">
        <v>56500</v>
      </c>
    </row>
    <row r="50" spans="1:51" ht="12.75">
      <c r="A50" s="15" t="s">
        <v>768</v>
      </c>
      <c r="B50" s="15" t="s">
        <v>84</v>
      </c>
      <c r="C50" s="15" t="s">
        <v>550</v>
      </c>
      <c r="D50" s="4">
        <v>366836200</v>
      </c>
      <c r="E50" s="4">
        <v>505155000</v>
      </c>
      <c r="F50" s="4">
        <v>871991200</v>
      </c>
      <c r="G50" s="4">
        <v>0</v>
      </c>
      <c r="H50" s="4">
        <v>871991200</v>
      </c>
      <c r="I50" s="4">
        <v>1000973</v>
      </c>
      <c r="J50" s="6">
        <v>872992173</v>
      </c>
      <c r="K50" s="27">
        <v>3.1</v>
      </c>
      <c r="L50">
        <v>78.81</v>
      </c>
      <c r="M50" s="5">
        <v>2.43</v>
      </c>
      <c r="N50" s="5">
        <v>0.809</v>
      </c>
      <c r="O50" s="5">
        <v>1.40557735383941</v>
      </c>
      <c r="P50" s="5">
        <v>1.791</v>
      </c>
      <c r="Q50" s="1">
        <v>0</v>
      </c>
      <c r="R50" s="1">
        <v>0</v>
      </c>
      <c r="S50" s="1">
        <v>0</v>
      </c>
      <c r="T50" s="1">
        <v>239003368</v>
      </c>
      <c r="U50" s="1">
        <v>1111995541</v>
      </c>
      <c r="V50" s="1">
        <v>2320783.07</v>
      </c>
      <c r="W50" s="1">
        <v>0</v>
      </c>
      <c r="X50" s="1">
        <v>0</v>
      </c>
      <c r="Y50" s="1">
        <v>1705.39</v>
      </c>
      <c r="Z50" s="1">
        <v>0</v>
      </c>
      <c r="AA50" s="1">
        <v>2319077.68</v>
      </c>
      <c r="AB50" s="1">
        <v>0</v>
      </c>
      <c r="AC50" s="1">
        <v>2319077.68</v>
      </c>
      <c r="AD50" s="1">
        <v>0</v>
      </c>
      <c r="AE50" s="1">
        <v>0</v>
      </c>
      <c r="AF50" s="1">
        <v>55337.34</v>
      </c>
      <c r="AG50" s="1">
        <v>15629957.5</v>
      </c>
      <c r="AH50" s="1">
        <v>0</v>
      </c>
      <c r="AI50" s="1">
        <v>0</v>
      </c>
      <c r="AJ50" s="1">
        <v>8986525</v>
      </c>
      <c r="AK50" s="1">
        <v>0</v>
      </c>
      <c r="AL50" s="1">
        <v>26990897.52</v>
      </c>
      <c r="AM50" s="1">
        <v>13748600</v>
      </c>
      <c r="AN50" s="1">
        <v>0</v>
      </c>
      <c r="AO50" s="1">
        <v>13437940</v>
      </c>
      <c r="AP50" s="1">
        <v>10970800</v>
      </c>
      <c r="AQ50" s="1">
        <v>0</v>
      </c>
      <c r="AR50" s="1">
        <v>8415500</v>
      </c>
      <c r="AS50" s="1">
        <v>46572840</v>
      </c>
      <c r="AT50" s="1">
        <v>1100000</v>
      </c>
      <c r="AU50" s="1">
        <v>2276008.2</v>
      </c>
      <c r="AV50" s="1">
        <v>210000</v>
      </c>
      <c r="AW50" s="1">
        <v>3586008.2</v>
      </c>
      <c r="AX50" s="1">
        <v>36000</v>
      </c>
      <c r="AY50" s="1">
        <v>155250</v>
      </c>
    </row>
    <row r="51" spans="1:51" ht="12.75">
      <c r="A51" s="15" t="s">
        <v>769</v>
      </c>
      <c r="B51" s="15" t="s">
        <v>85</v>
      </c>
      <c r="C51" s="15" t="s">
        <v>550</v>
      </c>
      <c r="D51" s="4">
        <v>210046300</v>
      </c>
      <c r="E51" s="4">
        <v>199959700</v>
      </c>
      <c r="F51" s="4">
        <v>410006000</v>
      </c>
      <c r="G51" s="4">
        <v>0</v>
      </c>
      <c r="H51" s="4">
        <v>410006000</v>
      </c>
      <c r="I51" s="4">
        <v>264542</v>
      </c>
      <c r="J51" s="6">
        <v>410270542</v>
      </c>
      <c r="K51" s="27">
        <v>3.33</v>
      </c>
      <c r="L51">
        <v>69.87</v>
      </c>
      <c r="M51" s="5">
        <v>2.33</v>
      </c>
      <c r="N51" s="5">
        <v>0.604</v>
      </c>
      <c r="O51" s="5">
        <v>1.50446686281967</v>
      </c>
      <c r="P51" s="5">
        <v>2.157</v>
      </c>
      <c r="Q51" s="1">
        <v>0</v>
      </c>
      <c r="R51" s="1">
        <v>0</v>
      </c>
      <c r="S51" s="1">
        <v>0</v>
      </c>
      <c r="T51" s="1">
        <v>177747292</v>
      </c>
      <c r="U51" s="1">
        <v>588017834</v>
      </c>
      <c r="V51" s="1">
        <v>1227218.8</v>
      </c>
      <c r="W51" s="1">
        <v>0</v>
      </c>
      <c r="X51" s="1">
        <v>0</v>
      </c>
      <c r="Y51" s="1">
        <v>0</v>
      </c>
      <c r="Z51" s="1">
        <v>0</v>
      </c>
      <c r="AA51" s="1">
        <v>1227218.8</v>
      </c>
      <c r="AB51" s="1">
        <v>0</v>
      </c>
      <c r="AC51" s="1">
        <v>1227218.8</v>
      </c>
      <c r="AD51" s="1">
        <v>0</v>
      </c>
      <c r="AE51" s="1">
        <v>0</v>
      </c>
      <c r="AF51" s="1">
        <v>29262.12</v>
      </c>
      <c r="AG51" s="1">
        <v>5593289</v>
      </c>
      <c r="AH51" s="1">
        <v>3253244.46</v>
      </c>
      <c r="AI51" s="1">
        <v>0</v>
      </c>
      <c r="AJ51" s="1">
        <v>3548850</v>
      </c>
      <c r="AK51" s="1">
        <v>0</v>
      </c>
      <c r="AL51" s="1">
        <v>13651864.379999999</v>
      </c>
      <c r="AM51" s="1">
        <v>4285500</v>
      </c>
      <c r="AN51" s="1">
        <v>0</v>
      </c>
      <c r="AO51" s="1">
        <v>25141600</v>
      </c>
      <c r="AP51" s="1">
        <v>5851500</v>
      </c>
      <c r="AQ51" s="1">
        <v>0</v>
      </c>
      <c r="AR51" s="1">
        <v>1316600</v>
      </c>
      <c r="AS51" s="1">
        <v>36595200</v>
      </c>
      <c r="AT51" s="1">
        <v>161000</v>
      </c>
      <c r="AU51" s="1">
        <v>1191824</v>
      </c>
      <c r="AV51" s="1">
        <v>99500</v>
      </c>
      <c r="AW51" s="1">
        <v>1452324</v>
      </c>
      <c r="AX51" s="1">
        <v>4000</v>
      </c>
      <c r="AY51" s="1">
        <v>37250</v>
      </c>
    </row>
    <row r="52" spans="1:51" ht="12.75">
      <c r="A52" s="15" t="s">
        <v>770</v>
      </c>
      <c r="B52" s="15" t="s">
        <v>86</v>
      </c>
      <c r="C52" s="15" t="s">
        <v>550</v>
      </c>
      <c r="D52" s="4">
        <v>423121200</v>
      </c>
      <c r="E52" s="4">
        <v>409928700</v>
      </c>
      <c r="F52" s="4">
        <v>833049900</v>
      </c>
      <c r="G52" s="4">
        <v>0</v>
      </c>
      <c r="H52" s="4">
        <v>833049900</v>
      </c>
      <c r="I52" s="4">
        <v>4559266</v>
      </c>
      <c r="J52" s="6">
        <v>837609166</v>
      </c>
      <c r="K52" s="27">
        <v>3.02</v>
      </c>
      <c r="L52">
        <v>67.89</v>
      </c>
      <c r="M52" s="5">
        <v>2.04</v>
      </c>
      <c r="N52" s="5">
        <v>0.371</v>
      </c>
      <c r="O52" s="5">
        <v>1.45465251728635</v>
      </c>
      <c r="P52" s="5">
        <v>2.147</v>
      </c>
      <c r="Q52" s="1">
        <v>0</v>
      </c>
      <c r="R52" s="1">
        <v>0</v>
      </c>
      <c r="S52" s="1">
        <v>0</v>
      </c>
      <c r="T52" s="1">
        <v>398287220</v>
      </c>
      <c r="U52" s="1">
        <v>1235896386</v>
      </c>
      <c r="V52" s="1">
        <v>2579369.52</v>
      </c>
      <c r="W52" s="1">
        <v>0</v>
      </c>
      <c r="X52" s="1">
        <v>0</v>
      </c>
      <c r="Y52" s="1">
        <v>690.17</v>
      </c>
      <c r="Z52" s="1">
        <v>0</v>
      </c>
      <c r="AA52" s="1">
        <v>2578679.35</v>
      </c>
      <c r="AB52" s="1">
        <v>0</v>
      </c>
      <c r="AC52" s="1">
        <v>2578679.35</v>
      </c>
      <c r="AD52" s="1">
        <v>0</v>
      </c>
      <c r="AE52" s="1">
        <v>0</v>
      </c>
      <c r="AF52" s="1">
        <v>61503.15</v>
      </c>
      <c r="AG52" s="1">
        <v>12509452</v>
      </c>
      <c r="AH52" s="1">
        <v>5468545.89</v>
      </c>
      <c r="AI52" s="1">
        <v>0</v>
      </c>
      <c r="AJ52" s="1">
        <v>4573346.04</v>
      </c>
      <c r="AK52" s="1">
        <v>0</v>
      </c>
      <c r="AL52" s="1">
        <v>25191526.43</v>
      </c>
      <c r="AM52" s="1">
        <v>27055300</v>
      </c>
      <c r="AN52" s="1">
        <v>4181300</v>
      </c>
      <c r="AO52" s="1">
        <v>25841900</v>
      </c>
      <c r="AP52" s="1">
        <v>8328000</v>
      </c>
      <c r="AQ52" s="1">
        <v>63300</v>
      </c>
      <c r="AR52" s="1">
        <v>7312700</v>
      </c>
      <c r="AS52" s="1">
        <v>72782500</v>
      </c>
      <c r="AT52" s="1">
        <v>962688.48</v>
      </c>
      <c r="AU52" s="1">
        <v>3376480.56</v>
      </c>
      <c r="AV52" s="1">
        <v>266000</v>
      </c>
      <c r="AW52" s="1">
        <v>4605169.04</v>
      </c>
      <c r="AX52" s="1">
        <v>30500</v>
      </c>
      <c r="AY52" s="1">
        <v>134500</v>
      </c>
    </row>
    <row r="53" spans="1:51" ht="12.75">
      <c r="A53" s="15" t="s">
        <v>771</v>
      </c>
      <c r="B53" s="15" t="s">
        <v>87</v>
      </c>
      <c r="C53" s="15" t="s">
        <v>550</v>
      </c>
      <c r="D53" s="4">
        <v>308586300</v>
      </c>
      <c r="E53" s="4">
        <v>349624600</v>
      </c>
      <c r="F53" s="4">
        <v>658210900</v>
      </c>
      <c r="G53" s="4">
        <v>0</v>
      </c>
      <c r="H53" s="4">
        <v>658210900</v>
      </c>
      <c r="I53" s="4">
        <v>462936</v>
      </c>
      <c r="J53" s="6">
        <v>658673836</v>
      </c>
      <c r="K53" s="27">
        <v>2.23</v>
      </c>
      <c r="L53">
        <v>73.44</v>
      </c>
      <c r="M53" s="5">
        <v>1.64</v>
      </c>
      <c r="N53" s="5">
        <v>0.5</v>
      </c>
      <c r="O53" s="5">
        <v>0.9174770278737161</v>
      </c>
      <c r="P53" s="5">
        <v>1.252</v>
      </c>
      <c r="Q53" s="1">
        <v>0</v>
      </c>
      <c r="R53" s="1">
        <v>0</v>
      </c>
      <c r="S53" s="1">
        <v>0</v>
      </c>
      <c r="T53" s="1">
        <v>240068285</v>
      </c>
      <c r="U53" s="1">
        <v>898742121</v>
      </c>
      <c r="V53" s="1">
        <v>1875713.9</v>
      </c>
      <c r="W53" s="1">
        <v>0</v>
      </c>
      <c r="X53" s="1">
        <v>0</v>
      </c>
      <c r="Y53" s="1">
        <v>2764.27</v>
      </c>
      <c r="Z53" s="1">
        <v>0</v>
      </c>
      <c r="AA53" s="1">
        <v>1872949.63</v>
      </c>
      <c r="AB53" s="1">
        <v>0</v>
      </c>
      <c r="AC53" s="1">
        <v>1872949.63</v>
      </c>
      <c r="AD53" s="1">
        <v>0</v>
      </c>
      <c r="AE53" s="1">
        <v>0</v>
      </c>
      <c r="AF53" s="1">
        <v>44725</v>
      </c>
      <c r="AG53" s="1">
        <v>8245752.5</v>
      </c>
      <c r="AH53" s="1">
        <v>0</v>
      </c>
      <c r="AI53" s="1">
        <v>0</v>
      </c>
      <c r="AJ53" s="1">
        <v>4487373</v>
      </c>
      <c r="AK53" s="1">
        <v>83760</v>
      </c>
      <c r="AL53" s="1">
        <v>14734560.129999999</v>
      </c>
      <c r="AM53" s="1">
        <v>7849800</v>
      </c>
      <c r="AN53" s="1">
        <v>4005000</v>
      </c>
      <c r="AO53" s="1">
        <v>13929900</v>
      </c>
      <c r="AP53" s="1">
        <v>6167700</v>
      </c>
      <c r="AQ53" s="1">
        <v>268600</v>
      </c>
      <c r="AR53" s="1">
        <v>254000</v>
      </c>
      <c r="AS53" s="1">
        <v>32475000</v>
      </c>
      <c r="AT53" s="1">
        <v>535000</v>
      </c>
      <c r="AU53" s="1">
        <v>875920</v>
      </c>
      <c r="AV53" s="1">
        <v>100000</v>
      </c>
      <c r="AW53" s="1">
        <v>1510920</v>
      </c>
      <c r="AX53" s="1">
        <v>1250</v>
      </c>
      <c r="AY53" s="1">
        <v>50750</v>
      </c>
    </row>
    <row r="54" spans="1:51" ht="12.75">
      <c r="A54" s="15" t="s">
        <v>772</v>
      </c>
      <c r="B54" s="15" t="s">
        <v>88</v>
      </c>
      <c r="C54" s="15" t="s">
        <v>550</v>
      </c>
      <c r="D54" s="4">
        <v>408028500</v>
      </c>
      <c r="E54" s="4">
        <v>310252300</v>
      </c>
      <c r="F54" s="4">
        <v>718280800</v>
      </c>
      <c r="G54" s="4">
        <v>1095100</v>
      </c>
      <c r="H54" s="4">
        <v>717185700</v>
      </c>
      <c r="I54" s="4">
        <v>828493</v>
      </c>
      <c r="J54" s="6">
        <v>718014193</v>
      </c>
      <c r="K54" s="27">
        <v>2.99</v>
      </c>
      <c r="L54">
        <v>79.37</v>
      </c>
      <c r="M54" s="5">
        <v>2.37</v>
      </c>
      <c r="N54" s="5">
        <v>0.724</v>
      </c>
      <c r="O54" s="5">
        <v>1.42608984015467</v>
      </c>
      <c r="P54" s="5">
        <v>1.8009999999999997</v>
      </c>
      <c r="Q54" s="1">
        <v>0</v>
      </c>
      <c r="R54" s="1">
        <v>0</v>
      </c>
      <c r="S54" s="1">
        <v>0</v>
      </c>
      <c r="T54" s="1">
        <v>188595800</v>
      </c>
      <c r="U54" s="1">
        <v>906609993</v>
      </c>
      <c r="V54" s="1">
        <v>1892134.49</v>
      </c>
      <c r="W54" s="1">
        <v>0</v>
      </c>
      <c r="X54" s="1">
        <v>0</v>
      </c>
      <c r="Y54" s="1">
        <v>3144.71</v>
      </c>
      <c r="Z54" s="1">
        <v>0</v>
      </c>
      <c r="AA54" s="1">
        <v>1888989.78</v>
      </c>
      <c r="AB54" s="1">
        <v>0</v>
      </c>
      <c r="AC54" s="1">
        <v>1888989.78</v>
      </c>
      <c r="AD54" s="1">
        <v>0</v>
      </c>
      <c r="AE54" s="1">
        <v>0</v>
      </c>
      <c r="AF54" s="1">
        <v>45116.53</v>
      </c>
      <c r="AG54" s="1">
        <v>12929073</v>
      </c>
      <c r="AH54" s="1">
        <v>0</v>
      </c>
      <c r="AI54" s="1">
        <v>0</v>
      </c>
      <c r="AJ54" s="1">
        <v>6561467.43</v>
      </c>
      <c r="AK54" s="1">
        <v>0</v>
      </c>
      <c r="AL54" s="1">
        <v>21424646.740000002</v>
      </c>
      <c r="AM54" s="1">
        <v>33590000</v>
      </c>
      <c r="AN54" s="1">
        <v>1986000</v>
      </c>
      <c r="AO54" s="1">
        <v>65038100</v>
      </c>
      <c r="AP54" s="1">
        <v>14917300</v>
      </c>
      <c r="AQ54" s="1">
        <v>6650000</v>
      </c>
      <c r="AR54" s="1">
        <v>1907500</v>
      </c>
      <c r="AS54" s="1">
        <v>124088900</v>
      </c>
      <c r="AT54" s="1">
        <v>700000</v>
      </c>
      <c r="AU54" s="1">
        <v>2326214.92</v>
      </c>
      <c r="AV54" s="1">
        <v>183000</v>
      </c>
      <c r="AW54" s="1">
        <v>3209214.92</v>
      </c>
      <c r="AX54" s="1">
        <v>12750</v>
      </c>
      <c r="AY54" s="1">
        <v>64750</v>
      </c>
    </row>
    <row r="55" spans="1:51" ht="12.75">
      <c r="A55" s="15" t="s">
        <v>773</v>
      </c>
      <c r="B55" s="15" t="s">
        <v>89</v>
      </c>
      <c r="C55" s="15" t="s">
        <v>550</v>
      </c>
      <c r="D55" s="4">
        <v>267360000</v>
      </c>
      <c r="E55" s="4">
        <v>303891540</v>
      </c>
      <c r="F55" s="4">
        <v>571251540</v>
      </c>
      <c r="G55" s="4">
        <v>0</v>
      </c>
      <c r="H55" s="4">
        <v>571251540</v>
      </c>
      <c r="I55" s="4">
        <v>5609855</v>
      </c>
      <c r="J55" s="6">
        <v>576861395</v>
      </c>
      <c r="K55" s="27">
        <v>3.47</v>
      </c>
      <c r="L55">
        <v>76.54</v>
      </c>
      <c r="M55" s="5">
        <v>2.65</v>
      </c>
      <c r="N55" s="5">
        <v>0.933</v>
      </c>
      <c r="O55" s="5">
        <v>1.50170545925955</v>
      </c>
      <c r="P55" s="5">
        <v>1.968</v>
      </c>
      <c r="Q55" s="1">
        <v>0</v>
      </c>
      <c r="R55" s="1">
        <v>0</v>
      </c>
      <c r="S55" s="1">
        <v>0</v>
      </c>
      <c r="T55" s="1">
        <v>179037635</v>
      </c>
      <c r="U55" s="1">
        <v>755899030</v>
      </c>
      <c r="V55" s="1">
        <v>1577594.16</v>
      </c>
      <c r="W55" s="1">
        <v>0</v>
      </c>
      <c r="X55" s="1">
        <v>0</v>
      </c>
      <c r="Y55" s="1">
        <v>6558.31</v>
      </c>
      <c r="Z55" s="1">
        <v>0</v>
      </c>
      <c r="AA55" s="1">
        <v>1571035.85</v>
      </c>
      <c r="AB55" s="1">
        <v>0</v>
      </c>
      <c r="AC55" s="1">
        <v>1571035.85</v>
      </c>
      <c r="AD55" s="1">
        <v>0</v>
      </c>
      <c r="AE55" s="1">
        <v>0</v>
      </c>
      <c r="AF55" s="1">
        <v>37616.56</v>
      </c>
      <c r="AG55" s="1">
        <v>11351377</v>
      </c>
      <c r="AH55" s="1">
        <v>0</v>
      </c>
      <c r="AI55" s="1">
        <v>0</v>
      </c>
      <c r="AJ55" s="1">
        <v>7047599</v>
      </c>
      <c r="AK55" s="1">
        <v>0</v>
      </c>
      <c r="AL55" s="1">
        <v>20007628.41</v>
      </c>
      <c r="AM55" s="1">
        <v>7426900</v>
      </c>
      <c r="AN55" s="1">
        <v>0</v>
      </c>
      <c r="AO55" s="1">
        <v>8339700</v>
      </c>
      <c r="AP55" s="1">
        <v>4671000</v>
      </c>
      <c r="AQ55" s="1">
        <v>760000</v>
      </c>
      <c r="AR55" s="1">
        <v>354098000</v>
      </c>
      <c r="AS55" s="1">
        <v>375295600</v>
      </c>
      <c r="AT55" s="1">
        <v>900000</v>
      </c>
      <c r="AU55" s="1">
        <v>2486231</v>
      </c>
      <c r="AV55" s="1">
        <v>260000</v>
      </c>
      <c r="AW55" s="1">
        <v>3646231</v>
      </c>
      <c r="AX55" s="1">
        <v>39250</v>
      </c>
      <c r="AY55" s="1">
        <v>88000</v>
      </c>
    </row>
    <row r="56" spans="1:51" ht="12.75">
      <c r="A56" s="15" t="s">
        <v>774</v>
      </c>
      <c r="B56" s="15" t="s">
        <v>90</v>
      </c>
      <c r="C56" s="15" t="s">
        <v>550</v>
      </c>
      <c r="D56" s="4">
        <v>407296200</v>
      </c>
      <c r="E56" s="4">
        <v>541404160</v>
      </c>
      <c r="F56" s="4">
        <v>948700360</v>
      </c>
      <c r="G56" s="4">
        <v>0</v>
      </c>
      <c r="H56" s="4">
        <v>948700360</v>
      </c>
      <c r="I56" s="4">
        <v>1865971</v>
      </c>
      <c r="J56" s="6">
        <v>950566331</v>
      </c>
      <c r="K56" s="27">
        <v>4.11</v>
      </c>
      <c r="L56">
        <v>69.67</v>
      </c>
      <c r="M56" s="5">
        <v>2.84</v>
      </c>
      <c r="N56" s="5">
        <v>0.818</v>
      </c>
      <c r="O56" s="5">
        <v>1.8069409260820402</v>
      </c>
      <c r="P56" s="5">
        <v>2.617</v>
      </c>
      <c r="Q56" s="1">
        <v>0</v>
      </c>
      <c r="R56" s="1">
        <v>0</v>
      </c>
      <c r="S56" s="1">
        <v>0</v>
      </c>
      <c r="T56" s="1">
        <v>426052248</v>
      </c>
      <c r="U56" s="1">
        <v>1376618579</v>
      </c>
      <c r="V56" s="1">
        <v>2873062.86</v>
      </c>
      <c r="W56" s="1">
        <v>0</v>
      </c>
      <c r="X56" s="1">
        <v>0</v>
      </c>
      <c r="Y56" s="1">
        <v>13613.5</v>
      </c>
      <c r="Z56" s="1">
        <v>0</v>
      </c>
      <c r="AA56" s="1">
        <v>2859449.36</v>
      </c>
      <c r="AB56" s="1">
        <v>0</v>
      </c>
      <c r="AC56" s="1">
        <v>2859449.36</v>
      </c>
      <c r="AD56" s="1">
        <v>0</v>
      </c>
      <c r="AE56" s="1">
        <v>0</v>
      </c>
      <c r="AF56" s="1">
        <v>68506.05</v>
      </c>
      <c r="AG56" s="1">
        <v>24874684.5</v>
      </c>
      <c r="AH56" s="1">
        <v>0</v>
      </c>
      <c r="AI56" s="1">
        <v>0</v>
      </c>
      <c r="AJ56" s="1">
        <v>11259962.02</v>
      </c>
      <c r="AK56" s="1">
        <v>0</v>
      </c>
      <c r="AL56" s="1">
        <v>39062601.93</v>
      </c>
      <c r="AM56" s="1">
        <v>27607800</v>
      </c>
      <c r="AN56" s="1">
        <v>10891100</v>
      </c>
      <c r="AO56" s="1">
        <v>49823400</v>
      </c>
      <c r="AP56" s="1">
        <v>53922200</v>
      </c>
      <c r="AQ56" s="1">
        <v>12621300</v>
      </c>
      <c r="AR56" s="1">
        <v>2332800</v>
      </c>
      <c r="AS56" s="1">
        <v>157198600</v>
      </c>
      <c r="AT56" s="1">
        <v>1323158</v>
      </c>
      <c r="AU56" s="1">
        <v>5566239.69</v>
      </c>
      <c r="AV56" s="1">
        <v>250000</v>
      </c>
      <c r="AW56" s="1">
        <v>7139397.69</v>
      </c>
      <c r="AX56" s="1">
        <v>194000</v>
      </c>
      <c r="AY56" s="1">
        <v>206250</v>
      </c>
    </row>
    <row r="57" spans="1:51" ht="12.75">
      <c r="A57" s="15" t="s">
        <v>775</v>
      </c>
      <c r="B57" s="15" t="s">
        <v>91</v>
      </c>
      <c r="C57" s="15" t="s">
        <v>550</v>
      </c>
      <c r="D57" s="4">
        <v>729607500</v>
      </c>
      <c r="E57" s="4">
        <v>674712700</v>
      </c>
      <c r="F57" s="4">
        <v>1404320200</v>
      </c>
      <c r="G57" s="4">
        <v>0</v>
      </c>
      <c r="H57" s="4">
        <v>1404320200</v>
      </c>
      <c r="I57" s="4">
        <v>2668133</v>
      </c>
      <c r="J57" s="6">
        <v>1406988333</v>
      </c>
      <c r="K57" s="27">
        <v>2.99</v>
      </c>
      <c r="L57">
        <v>78.42</v>
      </c>
      <c r="M57" s="5">
        <v>2.32</v>
      </c>
      <c r="N57" s="5">
        <v>0.865</v>
      </c>
      <c r="O57" s="5">
        <v>1.2379046420792401</v>
      </c>
      <c r="P57" s="5">
        <v>1.5959999999999999</v>
      </c>
      <c r="Q57" s="1">
        <v>0</v>
      </c>
      <c r="R57" s="1">
        <v>0</v>
      </c>
      <c r="S57" s="1">
        <v>0</v>
      </c>
      <c r="T57" s="1">
        <v>406526314</v>
      </c>
      <c r="U57" s="1">
        <v>1813514647</v>
      </c>
      <c r="V57" s="1">
        <v>3784883.96</v>
      </c>
      <c r="W57" s="1">
        <v>0</v>
      </c>
      <c r="X57" s="1">
        <v>0</v>
      </c>
      <c r="Y57" s="1">
        <v>28286.29</v>
      </c>
      <c r="Z57" s="1">
        <v>0</v>
      </c>
      <c r="AA57" s="1">
        <v>3756597.67</v>
      </c>
      <c r="AB57" s="1">
        <v>0</v>
      </c>
      <c r="AC57" s="1">
        <v>3756597.67</v>
      </c>
      <c r="AD57" s="1">
        <v>0</v>
      </c>
      <c r="AE57" s="1">
        <v>0</v>
      </c>
      <c r="AF57" s="1">
        <v>90247.74</v>
      </c>
      <c r="AG57" s="1">
        <v>22449582</v>
      </c>
      <c r="AH57" s="1">
        <v>0</v>
      </c>
      <c r="AI57" s="1">
        <v>0</v>
      </c>
      <c r="AJ57" s="1">
        <v>15673851.51</v>
      </c>
      <c r="AK57" s="1">
        <v>0</v>
      </c>
      <c r="AL57" s="1">
        <v>41970278.92</v>
      </c>
      <c r="AM57" s="1">
        <v>21795100</v>
      </c>
      <c r="AN57" s="1">
        <v>0</v>
      </c>
      <c r="AO57" s="1">
        <v>125598200</v>
      </c>
      <c r="AP57" s="1">
        <v>19477900</v>
      </c>
      <c r="AQ57" s="1">
        <v>18648200</v>
      </c>
      <c r="AR57" s="1">
        <v>8377500</v>
      </c>
      <c r="AS57" s="1">
        <v>193896900</v>
      </c>
      <c r="AT57" s="1">
        <v>0</v>
      </c>
      <c r="AU57" s="1">
        <v>4126575.36</v>
      </c>
      <c r="AV57" s="1">
        <v>800000</v>
      </c>
      <c r="AW57" s="1">
        <v>4926575.36</v>
      </c>
      <c r="AX57" s="1">
        <v>99750</v>
      </c>
      <c r="AY57" s="1">
        <v>250500</v>
      </c>
    </row>
    <row r="58" spans="1:51" ht="12.75">
      <c r="A58" s="15" t="s">
        <v>776</v>
      </c>
      <c r="B58" s="15" t="s">
        <v>92</v>
      </c>
      <c r="C58" s="15" t="s">
        <v>550</v>
      </c>
      <c r="D58" s="4">
        <v>1715372100</v>
      </c>
      <c r="E58" s="4">
        <v>2325176300</v>
      </c>
      <c r="F58" s="4">
        <v>4040548400</v>
      </c>
      <c r="G58" s="4">
        <v>240000</v>
      </c>
      <c r="H58" s="4">
        <v>4040308400</v>
      </c>
      <c r="I58" s="4">
        <v>7104695</v>
      </c>
      <c r="J58" s="6">
        <v>4047413095</v>
      </c>
      <c r="K58" s="27">
        <v>1.41</v>
      </c>
      <c r="L58">
        <v>95.18</v>
      </c>
      <c r="M58" s="5">
        <v>1.33</v>
      </c>
      <c r="N58" s="5">
        <v>0.218</v>
      </c>
      <c r="O58" s="5">
        <v>0.882654425354175</v>
      </c>
      <c r="P58" s="5">
        <v>0.935</v>
      </c>
      <c r="Q58" s="1">
        <v>0</v>
      </c>
      <c r="R58" s="1">
        <v>0</v>
      </c>
      <c r="S58" s="1">
        <v>0</v>
      </c>
      <c r="T58" s="1">
        <v>237725450</v>
      </c>
      <c r="U58" s="1">
        <v>4285138545</v>
      </c>
      <c r="V58" s="1">
        <v>8943270.55</v>
      </c>
      <c r="W58" s="1">
        <v>0</v>
      </c>
      <c r="X58" s="1">
        <v>0</v>
      </c>
      <c r="Y58" s="1">
        <v>38234.59</v>
      </c>
      <c r="Z58" s="1">
        <v>0</v>
      </c>
      <c r="AA58" s="1">
        <v>8905035.96</v>
      </c>
      <c r="AB58" s="1">
        <v>0</v>
      </c>
      <c r="AC58" s="1">
        <v>8905035.96</v>
      </c>
      <c r="AD58" s="1">
        <v>0</v>
      </c>
      <c r="AE58" s="1">
        <v>0</v>
      </c>
      <c r="AF58" s="1">
        <v>213245.63</v>
      </c>
      <c r="AG58" s="1">
        <v>37822965</v>
      </c>
      <c r="AH58" s="1">
        <v>0</v>
      </c>
      <c r="AI58" s="1">
        <v>0</v>
      </c>
      <c r="AJ58" s="1">
        <v>9324232.62</v>
      </c>
      <c r="AK58" s="1">
        <v>404741.31</v>
      </c>
      <c r="AL58" s="1">
        <v>56670220.52</v>
      </c>
      <c r="AM58" s="1">
        <v>51170400</v>
      </c>
      <c r="AN58" s="1">
        <v>2756100</v>
      </c>
      <c r="AO58" s="1">
        <v>207467500</v>
      </c>
      <c r="AP58" s="1">
        <v>26993900</v>
      </c>
      <c r="AQ58" s="1">
        <v>667600</v>
      </c>
      <c r="AR58" s="1">
        <v>16209000</v>
      </c>
      <c r="AS58" s="1">
        <v>305264500</v>
      </c>
      <c r="AT58" s="1">
        <v>5850000</v>
      </c>
      <c r="AU58" s="1">
        <v>9228534.1</v>
      </c>
      <c r="AV58" s="1">
        <v>300000</v>
      </c>
      <c r="AW58" s="1">
        <v>15378534.1</v>
      </c>
      <c r="AX58" s="1">
        <v>43000</v>
      </c>
      <c r="AY58" s="1">
        <v>202500</v>
      </c>
    </row>
    <row r="59" spans="1:51" ht="12.75">
      <c r="A59" s="15" t="s">
        <v>777</v>
      </c>
      <c r="B59" s="15" t="s">
        <v>93</v>
      </c>
      <c r="C59" s="15" t="s">
        <v>550</v>
      </c>
      <c r="D59" s="4">
        <v>332866100</v>
      </c>
      <c r="E59" s="4">
        <v>284740900</v>
      </c>
      <c r="F59" s="4">
        <v>617607000</v>
      </c>
      <c r="G59" s="4">
        <v>0</v>
      </c>
      <c r="H59" s="4">
        <v>617607000</v>
      </c>
      <c r="I59" s="4">
        <v>677029</v>
      </c>
      <c r="J59" s="6">
        <v>618284029</v>
      </c>
      <c r="K59" s="27">
        <v>3.26</v>
      </c>
      <c r="L59">
        <v>73.7</v>
      </c>
      <c r="M59" s="5">
        <v>2.38</v>
      </c>
      <c r="N59" s="5">
        <v>0.852</v>
      </c>
      <c r="O59" s="5">
        <v>1.31376561302971</v>
      </c>
      <c r="P59" s="5">
        <v>1.797</v>
      </c>
      <c r="Q59" s="1">
        <v>0</v>
      </c>
      <c r="R59" s="1">
        <v>0</v>
      </c>
      <c r="S59" s="1">
        <v>0</v>
      </c>
      <c r="T59" s="1">
        <v>227246931</v>
      </c>
      <c r="U59" s="1">
        <v>845530960</v>
      </c>
      <c r="V59" s="1">
        <v>1764659.89</v>
      </c>
      <c r="W59" s="1">
        <v>0</v>
      </c>
      <c r="X59" s="1">
        <v>0</v>
      </c>
      <c r="Y59" s="1">
        <v>4163.11</v>
      </c>
      <c r="Z59" s="1">
        <v>0</v>
      </c>
      <c r="AA59" s="1">
        <v>1760496.78</v>
      </c>
      <c r="AB59" s="1">
        <v>0</v>
      </c>
      <c r="AC59" s="1">
        <v>1760496.78</v>
      </c>
      <c r="AD59" s="1">
        <v>0</v>
      </c>
      <c r="AE59" s="1">
        <v>0</v>
      </c>
      <c r="AF59" s="1">
        <v>42077.01</v>
      </c>
      <c r="AG59" s="1">
        <v>11108295</v>
      </c>
      <c r="AH59" s="1">
        <v>0</v>
      </c>
      <c r="AI59" s="1">
        <v>0</v>
      </c>
      <c r="AJ59" s="1">
        <v>7201779.77</v>
      </c>
      <c r="AK59" s="1">
        <v>0</v>
      </c>
      <c r="AL59" s="1">
        <v>20112648.56</v>
      </c>
      <c r="AM59" s="1">
        <v>7956300</v>
      </c>
      <c r="AN59" s="1">
        <v>0</v>
      </c>
      <c r="AO59" s="1">
        <v>12551600</v>
      </c>
      <c r="AP59" s="1">
        <v>8896800</v>
      </c>
      <c r="AQ59" s="1">
        <v>0</v>
      </c>
      <c r="AR59" s="1">
        <v>12592900</v>
      </c>
      <c r="AS59" s="1">
        <v>41997600</v>
      </c>
      <c r="AT59" s="1">
        <v>900000</v>
      </c>
      <c r="AU59" s="1">
        <v>2508542.08</v>
      </c>
      <c r="AV59" s="1">
        <v>165000</v>
      </c>
      <c r="AW59" s="1">
        <v>3573542.08</v>
      </c>
      <c r="AX59" s="1">
        <v>35500</v>
      </c>
      <c r="AY59" s="1">
        <v>125250</v>
      </c>
    </row>
    <row r="60" spans="1:51" ht="12.75">
      <c r="A60" s="15" t="s">
        <v>778</v>
      </c>
      <c r="B60" s="15" t="s">
        <v>94</v>
      </c>
      <c r="C60" s="15" t="s">
        <v>550</v>
      </c>
      <c r="D60" s="4">
        <v>425060100</v>
      </c>
      <c r="E60" s="4">
        <v>419437700</v>
      </c>
      <c r="F60" s="4">
        <v>844497800</v>
      </c>
      <c r="G60" s="4">
        <v>0</v>
      </c>
      <c r="H60" s="4">
        <v>844497800</v>
      </c>
      <c r="I60" s="4">
        <v>1345017</v>
      </c>
      <c r="J60" s="6">
        <v>845842817</v>
      </c>
      <c r="K60" s="27">
        <v>2.27</v>
      </c>
      <c r="L60">
        <v>99.34</v>
      </c>
      <c r="M60" s="5">
        <v>2.24</v>
      </c>
      <c r="N60" s="5">
        <v>0.591</v>
      </c>
      <c r="O60" s="5">
        <v>1.42027298864154</v>
      </c>
      <c r="P60" s="5">
        <v>1.4409999999999998</v>
      </c>
      <c r="Q60" s="1">
        <v>0</v>
      </c>
      <c r="R60" s="1">
        <v>0</v>
      </c>
      <c r="S60" s="1">
        <v>0</v>
      </c>
      <c r="T60" s="1">
        <v>12237573</v>
      </c>
      <c r="U60" s="1">
        <v>858080390</v>
      </c>
      <c r="V60" s="1">
        <v>1790851.1</v>
      </c>
      <c r="W60" s="1">
        <v>0</v>
      </c>
      <c r="X60" s="1">
        <v>0</v>
      </c>
      <c r="Y60" s="1">
        <v>2023.68</v>
      </c>
      <c r="Z60" s="1">
        <v>0</v>
      </c>
      <c r="AA60" s="1">
        <v>1788827.42</v>
      </c>
      <c r="AB60" s="1">
        <v>0</v>
      </c>
      <c r="AC60" s="1">
        <v>1788827.42</v>
      </c>
      <c r="AD60" s="1">
        <v>0</v>
      </c>
      <c r="AE60" s="1">
        <v>0</v>
      </c>
      <c r="AF60" s="1">
        <v>42701.51</v>
      </c>
      <c r="AG60" s="1">
        <v>12187084</v>
      </c>
      <c r="AH60" s="1">
        <v>0</v>
      </c>
      <c r="AI60" s="1">
        <v>0</v>
      </c>
      <c r="AJ60" s="1">
        <v>5066448.56</v>
      </c>
      <c r="AK60" s="1">
        <v>84449</v>
      </c>
      <c r="AL60" s="1">
        <v>19169510.49</v>
      </c>
      <c r="AM60" s="1">
        <v>23635800</v>
      </c>
      <c r="AN60" s="1">
        <v>4420900</v>
      </c>
      <c r="AO60" s="1">
        <v>11982500</v>
      </c>
      <c r="AP60" s="1">
        <v>21809900</v>
      </c>
      <c r="AQ60" s="1">
        <v>584000</v>
      </c>
      <c r="AR60" s="1">
        <v>3388900</v>
      </c>
      <c r="AS60" s="1">
        <v>65822000</v>
      </c>
      <c r="AT60" s="1">
        <v>1000000</v>
      </c>
      <c r="AU60" s="1">
        <v>1263550.21</v>
      </c>
      <c r="AV60" s="1">
        <v>200000</v>
      </c>
      <c r="AW60" s="1">
        <v>2463550.21</v>
      </c>
      <c r="AX60" s="1">
        <v>22500</v>
      </c>
      <c r="AY60" s="1">
        <v>97750</v>
      </c>
    </row>
    <row r="61" spans="1:51" ht="12.75">
      <c r="A61" s="15" t="s">
        <v>779</v>
      </c>
      <c r="B61" s="15" t="s">
        <v>95</v>
      </c>
      <c r="C61" s="15" t="s">
        <v>550</v>
      </c>
      <c r="D61" s="4">
        <v>466810200</v>
      </c>
      <c r="E61" s="4">
        <v>625590300</v>
      </c>
      <c r="F61" s="4">
        <v>1092400500</v>
      </c>
      <c r="G61" s="4">
        <v>0</v>
      </c>
      <c r="H61" s="4">
        <v>1092400500</v>
      </c>
      <c r="I61" s="4">
        <v>2012496</v>
      </c>
      <c r="J61" s="6">
        <v>1094412996</v>
      </c>
      <c r="K61" s="27">
        <v>2.49</v>
      </c>
      <c r="L61">
        <v>71.77</v>
      </c>
      <c r="M61" s="5">
        <v>1.78</v>
      </c>
      <c r="N61" s="5">
        <v>0.457</v>
      </c>
      <c r="O61" s="5">
        <v>1.09935728123997</v>
      </c>
      <c r="P61" s="5">
        <v>1.54</v>
      </c>
      <c r="Q61" s="1">
        <v>0</v>
      </c>
      <c r="R61" s="1">
        <v>0</v>
      </c>
      <c r="S61" s="1">
        <v>0</v>
      </c>
      <c r="T61" s="1">
        <v>438564196</v>
      </c>
      <c r="U61" s="1">
        <v>1532977192</v>
      </c>
      <c r="V61" s="1">
        <v>3199390.08</v>
      </c>
      <c r="W61" s="1">
        <v>0</v>
      </c>
      <c r="X61" s="1">
        <v>0</v>
      </c>
      <c r="Y61" s="1">
        <v>7353.66</v>
      </c>
      <c r="Z61" s="1">
        <v>0</v>
      </c>
      <c r="AA61" s="1">
        <v>3192036.42</v>
      </c>
      <c r="AB61" s="1">
        <v>0</v>
      </c>
      <c r="AC61" s="1">
        <v>3192036.42</v>
      </c>
      <c r="AD61" s="1">
        <v>0</v>
      </c>
      <c r="AE61" s="1">
        <v>0</v>
      </c>
      <c r="AF61" s="1">
        <v>76287.08</v>
      </c>
      <c r="AG61" s="1">
        <v>10345692.5</v>
      </c>
      <c r="AH61" s="1">
        <v>6507203.88</v>
      </c>
      <c r="AI61" s="1">
        <v>0</v>
      </c>
      <c r="AJ61" s="1">
        <v>6993789</v>
      </c>
      <c r="AK61" s="1">
        <v>54721</v>
      </c>
      <c r="AL61" s="1">
        <v>27169729.88</v>
      </c>
      <c r="AM61" s="1">
        <v>29697200</v>
      </c>
      <c r="AN61" s="1">
        <v>20503000</v>
      </c>
      <c r="AO61" s="1">
        <v>14585900</v>
      </c>
      <c r="AP61" s="1">
        <v>5064400</v>
      </c>
      <c r="AQ61" s="1">
        <v>0</v>
      </c>
      <c r="AR61" s="1">
        <v>596000</v>
      </c>
      <c r="AS61" s="1">
        <v>70446500</v>
      </c>
      <c r="AT61" s="1">
        <v>2300000</v>
      </c>
      <c r="AU61" s="1">
        <v>2544358</v>
      </c>
      <c r="AV61" s="1">
        <v>150000</v>
      </c>
      <c r="AW61" s="1">
        <v>4994358</v>
      </c>
      <c r="AX61" s="1">
        <v>6500</v>
      </c>
      <c r="AY61" s="1">
        <v>79750</v>
      </c>
    </row>
    <row r="62" spans="1:51" ht="12.75">
      <c r="A62" s="15" t="s">
        <v>780</v>
      </c>
      <c r="B62" s="15" t="s">
        <v>96</v>
      </c>
      <c r="C62" s="15" t="s">
        <v>550</v>
      </c>
      <c r="D62" s="4">
        <v>182679300</v>
      </c>
      <c r="E62" s="4">
        <v>216242929</v>
      </c>
      <c r="F62" s="4">
        <v>398922229</v>
      </c>
      <c r="G62" s="4">
        <v>0</v>
      </c>
      <c r="H62" s="4">
        <v>398922229</v>
      </c>
      <c r="I62" s="4">
        <v>826464</v>
      </c>
      <c r="J62" s="6">
        <v>399748693</v>
      </c>
      <c r="K62" s="27">
        <v>2.46</v>
      </c>
      <c r="L62">
        <v>69.17</v>
      </c>
      <c r="M62" s="5">
        <v>1.68</v>
      </c>
      <c r="N62" s="5">
        <v>0.551</v>
      </c>
      <c r="O62" s="5">
        <v>0.909600657123711</v>
      </c>
      <c r="P62" s="5">
        <v>1.335</v>
      </c>
      <c r="Q62" s="1">
        <v>0</v>
      </c>
      <c r="R62" s="1">
        <v>0</v>
      </c>
      <c r="S62" s="1">
        <v>0</v>
      </c>
      <c r="T62" s="1">
        <v>186721090</v>
      </c>
      <c r="U62" s="1">
        <v>586469783</v>
      </c>
      <c r="V62" s="1">
        <v>1223987.95</v>
      </c>
      <c r="W62" s="1">
        <v>0</v>
      </c>
      <c r="X62" s="1">
        <v>0</v>
      </c>
      <c r="Y62" s="1">
        <v>1826</v>
      </c>
      <c r="Z62" s="1">
        <v>0</v>
      </c>
      <c r="AA62" s="1">
        <v>1222161.95</v>
      </c>
      <c r="AB62" s="1">
        <v>0</v>
      </c>
      <c r="AC62" s="1">
        <v>1222161.95</v>
      </c>
      <c r="AD62" s="1">
        <v>0</v>
      </c>
      <c r="AE62" s="1">
        <v>0</v>
      </c>
      <c r="AF62" s="1">
        <v>29185.08</v>
      </c>
      <c r="AG62" s="1">
        <v>5334533</v>
      </c>
      <c r="AH62" s="1">
        <v>0</v>
      </c>
      <c r="AI62" s="1">
        <v>0</v>
      </c>
      <c r="AJ62" s="1">
        <v>3226364</v>
      </c>
      <c r="AK62" s="1">
        <v>0</v>
      </c>
      <c r="AL62" s="1">
        <v>9812244.030000001</v>
      </c>
      <c r="AM62" s="1">
        <v>5537600</v>
      </c>
      <c r="AN62" s="1">
        <v>0</v>
      </c>
      <c r="AO62" s="1">
        <v>5949080</v>
      </c>
      <c r="AP62" s="1">
        <v>684600</v>
      </c>
      <c r="AQ62" s="1">
        <v>0</v>
      </c>
      <c r="AR62" s="1">
        <v>133006400</v>
      </c>
      <c r="AS62" s="1">
        <v>145177680</v>
      </c>
      <c r="AT62" s="1">
        <v>631000</v>
      </c>
      <c r="AU62" s="1">
        <v>1547141</v>
      </c>
      <c r="AV62" s="1">
        <v>150000</v>
      </c>
      <c r="AW62" s="1">
        <v>2328141</v>
      </c>
      <c r="AX62" s="1">
        <v>17050</v>
      </c>
      <c r="AY62" s="1">
        <v>29350</v>
      </c>
    </row>
    <row r="63" spans="1:51" ht="12.75">
      <c r="A63" s="15" t="s">
        <v>781</v>
      </c>
      <c r="B63" s="15" t="s">
        <v>97</v>
      </c>
      <c r="C63" s="15" t="s">
        <v>550</v>
      </c>
      <c r="D63" s="4">
        <v>489314100</v>
      </c>
      <c r="E63" s="4">
        <v>498411340</v>
      </c>
      <c r="F63" s="4">
        <v>987725440</v>
      </c>
      <c r="G63" s="4">
        <v>0</v>
      </c>
      <c r="H63" s="4">
        <v>987725440</v>
      </c>
      <c r="I63" s="4">
        <v>749348</v>
      </c>
      <c r="J63" s="6">
        <v>988474788</v>
      </c>
      <c r="K63" s="27">
        <v>3.16</v>
      </c>
      <c r="L63">
        <v>77.02</v>
      </c>
      <c r="M63" s="5">
        <v>2.43</v>
      </c>
      <c r="N63" s="5">
        <v>0.701</v>
      </c>
      <c r="O63" s="5">
        <v>1.50444969362762</v>
      </c>
      <c r="P63" s="5">
        <v>1.958</v>
      </c>
      <c r="Q63" s="1">
        <v>0</v>
      </c>
      <c r="R63" s="1">
        <v>0</v>
      </c>
      <c r="S63" s="1">
        <v>0</v>
      </c>
      <c r="T63" s="1">
        <v>297703313</v>
      </c>
      <c r="U63" s="1">
        <v>1286178101</v>
      </c>
      <c r="V63" s="1">
        <v>2684309.65</v>
      </c>
      <c r="W63" s="1">
        <v>0</v>
      </c>
      <c r="X63" s="1">
        <v>0</v>
      </c>
      <c r="Y63" s="1">
        <v>21044.3</v>
      </c>
      <c r="Z63" s="1">
        <v>0</v>
      </c>
      <c r="AA63" s="1">
        <v>2663265.35</v>
      </c>
      <c r="AB63" s="1">
        <v>0</v>
      </c>
      <c r="AC63" s="1">
        <v>2663265.35</v>
      </c>
      <c r="AD63" s="1">
        <v>0</v>
      </c>
      <c r="AE63" s="1">
        <v>0</v>
      </c>
      <c r="AF63" s="1">
        <v>64005.36</v>
      </c>
      <c r="AG63" s="1">
        <v>19349902.5</v>
      </c>
      <c r="AH63" s="1">
        <v>0</v>
      </c>
      <c r="AI63" s="1">
        <v>0</v>
      </c>
      <c r="AJ63" s="1">
        <v>9010879.41</v>
      </c>
      <c r="AK63" s="1">
        <v>49424</v>
      </c>
      <c r="AL63" s="1">
        <v>31137476.62</v>
      </c>
      <c r="AM63" s="1">
        <v>37894900</v>
      </c>
      <c r="AN63" s="1">
        <v>2395600</v>
      </c>
      <c r="AO63" s="1">
        <v>18284800</v>
      </c>
      <c r="AP63" s="1">
        <v>13150700</v>
      </c>
      <c r="AQ63" s="1">
        <v>98600</v>
      </c>
      <c r="AR63" s="1">
        <v>1767000</v>
      </c>
      <c r="AS63" s="1">
        <v>73591600</v>
      </c>
      <c r="AT63" s="1">
        <v>433550</v>
      </c>
      <c r="AU63" s="1">
        <v>3334989.59</v>
      </c>
      <c r="AV63" s="1">
        <v>340000</v>
      </c>
      <c r="AW63" s="1">
        <v>4108539.59</v>
      </c>
      <c r="AX63" s="1">
        <v>46250</v>
      </c>
      <c r="AY63" s="1">
        <v>196000</v>
      </c>
    </row>
    <row r="64" spans="1:51" ht="12.75">
      <c r="A64" s="15" t="s">
        <v>782</v>
      </c>
      <c r="B64" s="15" t="s">
        <v>98</v>
      </c>
      <c r="C64" s="15" t="s">
        <v>550</v>
      </c>
      <c r="D64" s="4">
        <v>286075000</v>
      </c>
      <c r="E64" s="4">
        <v>509827000</v>
      </c>
      <c r="F64" s="4">
        <v>795902000</v>
      </c>
      <c r="G64" s="4">
        <v>0</v>
      </c>
      <c r="H64" s="4">
        <v>795902000</v>
      </c>
      <c r="I64" s="4">
        <v>644091</v>
      </c>
      <c r="J64" s="6">
        <v>796546091</v>
      </c>
      <c r="K64" s="27">
        <v>3.37</v>
      </c>
      <c r="L64">
        <v>79.85</v>
      </c>
      <c r="M64" s="5">
        <v>2.68</v>
      </c>
      <c r="N64" s="5">
        <v>0.948</v>
      </c>
      <c r="O64" s="5">
        <v>1.51348864339777</v>
      </c>
      <c r="P64" s="5">
        <v>1.907</v>
      </c>
      <c r="Q64" s="1">
        <v>0</v>
      </c>
      <c r="R64" s="1">
        <v>0</v>
      </c>
      <c r="S64" s="1">
        <v>0</v>
      </c>
      <c r="T64" s="1">
        <v>206781160</v>
      </c>
      <c r="U64" s="1">
        <v>1003327251</v>
      </c>
      <c r="V64" s="1">
        <v>2093987.62</v>
      </c>
      <c r="W64" s="1">
        <v>0</v>
      </c>
      <c r="X64" s="1">
        <v>0</v>
      </c>
      <c r="Y64" s="1">
        <v>1148.27</v>
      </c>
      <c r="Z64" s="1">
        <v>0</v>
      </c>
      <c r="AA64" s="1">
        <v>2092839.35</v>
      </c>
      <c r="AB64" s="1">
        <v>0</v>
      </c>
      <c r="AC64" s="1">
        <v>2092839.35</v>
      </c>
      <c r="AD64" s="1">
        <v>0</v>
      </c>
      <c r="AE64" s="1">
        <v>0</v>
      </c>
      <c r="AF64" s="1">
        <v>49929.58</v>
      </c>
      <c r="AG64" s="1">
        <v>15185244</v>
      </c>
      <c r="AH64" s="1">
        <v>0</v>
      </c>
      <c r="AI64" s="1">
        <v>0</v>
      </c>
      <c r="AJ64" s="1">
        <v>9501917.38</v>
      </c>
      <c r="AK64" s="1">
        <v>0</v>
      </c>
      <c r="AL64" s="1">
        <v>26829930.310000002</v>
      </c>
      <c r="AM64" s="1">
        <v>17273700</v>
      </c>
      <c r="AN64" s="1">
        <v>10960600</v>
      </c>
      <c r="AO64" s="1">
        <v>48669900</v>
      </c>
      <c r="AP64" s="1">
        <v>6040300</v>
      </c>
      <c r="AQ64" s="1">
        <v>52469300</v>
      </c>
      <c r="AR64" s="1">
        <v>2396100</v>
      </c>
      <c r="AS64" s="1">
        <v>137809900</v>
      </c>
      <c r="AT64" s="1">
        <v>0</v>
      </c>
      <c r="AU64" s="1">
        <v>6450684.55</v>
      </c>
      <c r="AV64" s="1">
        <v>435000</v>
      </c>
      <c r="AW64" s="1">
        <v>6885684.55</v>
      </c>
      <c r="AX64" s="1">
        <v>62750</v>
      </c>
      <c r="AY64" s="1">
        <v>195500</v>
      </c>
    </row>
    <row r="65" spans="1:51" ht="12.75">
      <c r="A65" s="15" t="s">
        <v>783</v>
      </c>
      <c r="B65" s="15" t="s">
        <v>99</v>
      </c>
      <c r="C65" s="15" t="s">
        <v>550</v>
      </c>
      <c r="D65" s="4">
        <v>255041400</v>
      </c>
      <c r="E65" s="4">
        <v>215857800</v>
      </c>
      <c r="F65" s="4">
        <v>470899200</v>
      </c>
      <c r="G65" s="4">
        <v>0</v>
      </c>
      <c r="H65" s="4">
        <v>470899200</v>
      </c>
      <c r="I65" s="4">
        <v>711403</v>
      </c>
      <c r="J65" s="6">
        <v>471610603</v>
      </c>
      <c r="K65" s="27">
        <v>2.95</v>
      </c>
      <c r="L65">
        <v>79.58</v>
      </c>
      <c r="M65" s="5">
        <v>2.31</v>
      </c>
      <c r="N65" s="5">
        <v>0.637</v>
      </c>
      <c r="O65" s="5">
        <v>1.46021176527933</v>
      </c>
      <c r="P65" s="5">
        <v>1.863</v>
      </c>
      <c r="Q65" s="1">
        <v>0</v>
      </c>
      <c r="R65" s="1">
        <v>0</v>
      </c>
      <c r="S65" s="1">
        <v>0</v>
      </c>
      <c r="T65" s="1">
        <v>129995479</v>
      </c>
      <c r="U65" s="1">
        <v>601606082</v>
      </c>
      <c r="V65" s="1">
        <v>1255578.06</v>
      </c>
      <c r="W65" s="1">
        <v>0</v>
      </c>
      <c r="X65" s="1">
        <v>0</v>
      </c>
      <c r="Y65" s="1">
        <v>6163.08</v>
      </c>
      <c r="Z65" s="1">
        <v>0</v>
      </c>
      <c r="AA65" s="1">
        <v>1249414.98</v>
      </c>
      <c r="AB65" s="1">
        <v>0</v>
      </c>
      <c r="AC65" s="1">
        <v>1249414.98</v>
      </c>
      <c r="AD65" s="1">
        <v>0</v>
      </c>
      <c r="AE65" s="1">
        <v>0</v>
      </c>
      <c r="AF65" s="1">
        <v>29938.33</v>
      </c>
      <c r="AG65" s="1">
        <v>5484230.24</v>
      </c>
      <c r="AH65" s="1">
        <v>3300492.55</v>
      </c>
      <c r="AI65" s="1">
        <v>0</v>
      </c>
      <c r="AJ65" s="1">
        <v>3829074.41</v>
      </c>
      <c r="AK65" s="1">
        <v>0</v>
      </c>
      <c r="AL65" s="1">
        <v>13893150.510000002</v>
      </c>
      <c r="AM65" s="1">
        <v>6984100</v>
      </c>
      <c r="AN65" s="1">
        <v>0</v>
      </c>
      <c r="AO65" s="1">
        <v>11979200</v>
      </c>
      <c r="AP65" s="1">
        <v>5096500</v>
      </c>
      <c r="AQ65" s="1">
        <v>0</v>
      </c>
      <c r="AR65" s="1">
        <v>2371500</v>
      </c>
      <c r="AS65" s="1">
        <v>26431300</v>
      </c>
      <c r="AT65" s="1">
        <v>700000</v>
      </c>
      <c r="AU65" s="1">
        <v>1248610.56</v>
      </c>
      <c r="AV65" s="1">
        <v>220000</v>
      </c>
      <c r="AW65" s="1">
        <v>2168610.56</v>
      </c>
      <c r="AX65" s="1">
        <v>20500</v>
      </c>
      <c r="AY65" s="1">
        <v>66250</v>
      </c>
    </row>
    <row r="66" spans="1:51" ht="12.75">
      <c r="A66" s="15" t="s">
        <v>784</v>
      </c>
      <c r="B66" s="15" t="s">
        <v>100</v>
      </c>
      <c r="C66" s="15" t="s">
        <v>550</v>
      </c>
      <c r="D66" s="4">
        <v>353582900</v>
      </c>
      <c r="E66" s="4">
        <v>342444300</v>
      </c>
      <c r="F66" s="4">
        <v>696027200</v>
      </c>
      <c r="G66" s="4">
        <v>0</v>
      </c>
      <c r="H66" s="4">
        <v>696027200</v>
      </c>
      <c r="I66" s="4">
        <v>911079</v>
      </c>
      <c r="J66" s="6">
        <v>696938279</v>
      </c>
      <c r="K66" s="27">
        <v>2.6</v>
      </c>
      <c r="L66">
        <v>77.86</v>
      </c>
      <c r="M66" s="5">
        <v>2.02</v>
      </c>
      <c r="N66" s="5">
        <v>0.496</v>
      </c>
      <c r="O66" s="5">
        <v>1.2952798109176</v>
      </c>
      <c r="P66" s="5">
        <v>1.67</v>
      </c>
      <c r="Q66" s="1">
        <v>0</v>
      </c>
      <c r="R66" s="1">
        <v>0</v>
      </c>
      <c r="S66" s="1">
        <v>0</v>
      </c>
      <c r="T66" s="1">
        <v>201146782</v>
      </c>
      <c r="U66" s="1">
        <v>898085061</v>
      </c>
      <c r="V66" s="1">
        <v>1874342.59</v>
      </c>
      <c r="W66" s="1">
        <v>0</v>
      </c>
      <c r="X66" s="1">
        <v>0</v>
      </c>
      <c r="Y66" s="1">
        <v>6246.02</v>
      </c>
      <c r="Z66" s="1">
        <v>0</v>
      </c>
      <c r="AA66" s="1">
        <v>1868096.57</v>
      </c>
      <c r="AB66" s="1">
        <v>0</v>
      </c>
      <c r="AC66" s="1">
        <v>1868096.57</v>
      </c>
      <c r="AD66" s="1">
        <v>0</v>
      </c>
      <c r="AE66" s="1">
        <v>0</v>
      </c>
      <c r="AF66" s="1">
        <v>44692.3</v>
      </c>
      <c r="AG66" s="1">
        <v>6203757</v>
      </c>
      <c r="AH66" s="1">
        <v>5428957.48</v>
      </c>
      <c r="AI66" s="1">
        <v>0</v>
      </c>
      <c r="AJ66" s="1">
        <v>4448627.04</v>
      </c>
      <c r="AK66" s="1">
        <v>69694</v>
      </c>
      <c r="AL66" s="1">
        <v>18063824.39</v>
      </c>
      <c r="AM66" s="1">
        <v>6685400</v>
      </c>
      <c r="AN66" s="1">
        <v>3000900</v>
      </c>
      <c r="AO66" s="1">
        <v>57612000</v>
      </c>
      <c r="AP66" s="1">
        <v>3526400</v>
      </c>
      <c r="AQ66" s="1">
        <v>23200</v>
      </c>
      <c r="AR66" s="1">
        <v>4840700</v>
      </c>
      <c r="AS66" s="1">
        <v>75688600</v>
      </c>
      <c r="AT66" s="1">
        <v>500000</v>
      </c>
      <c r="AU66" s="1">
        <v>1167054.6</v>
      </c>
      <c r="AV66" s="1">
        <v>100000</v>
      </c>
      <c r="AW66" s="1">
        <v>1767054.6</v>
      </c>
      <c r="AX66" s="1">
        <v>18000</v>
      </c>
      <c r="AY66" s="1">
        <v>57700</v>
      </c>
    </row>
    <row r="67" spans="1:51" ht="12.75">
      <c r="A67" s="15" t="s">
        <v>785</v>
      </c>
      <c r="B67" s="15" t="s">
        <v>101</v>
      </c>
      <c r="C67" s="15" t="s">
        <v>550</v>
      </c>
      <c r="D67" s="4">
        <v>489264900</v>
      </c>
      <c r="E67" s="4">
        <v>684308100</v>
      </c>
      <c r="F67" s="4">
        <v>1173573000</v>
      </c>
      <c r="G67" s="4">
        <v>0</v>
      </c>
      <c r="H67" s="4">
        <v>1173573000</v>
      </c>
      <c r="I67" s="4">
        <v>2932001</v>
      </c>
      <c r="J67" s="6">
        <v>1176505001</v>
      </c>
      <c r="K67" s="27">
        <v>3.11</v>
      </c>
      <c r="L67">
        <v>69.58</v>
      </c>
      <c r="M67" s="5">
        <v>2.16</v>
      </c>
      <c r="N67" s="5">
        <v>0.464</v>
      </c>
      <c r="O67" s="5">
        <v>1.47579797712388</v>
      </c>
      <c r="P67" s="5">
        <v>2.129</v>
      </c>
      <c r="Q67" s="1">
        <v>0</v>
      </c>
      <c r="R67" s="1">
        <v>0</v>
      </c>
      <c r="S67" s="1">
        <v>0</v>
      </c>
      <c r="T67" s="1">
        <v>520007981</v>
      </c>
      <c r="U67" s="1">
        <v>1696512982</v>
      </c>
      <c r="V67" s="1">
        <v>3540696.39</v>
      </c>
      <c r="W67" s="1">
        <v>0</v>
      </c>
      <c r="X67" s="1">
        <v>0</v>
      </c>
      <c r="Y67" s="1">
        <v>8754.41</v>
      </c>
      <c r="Z67" s="1">
        <v>0</v>
      </c>
      <c r="AA67" s="1">
        <v>3531941.98</v>
      </c>
      <c r="AB67" s="1">
        <v>0</v>
      </c>
      <c r="AC67" s="1">
        <v>3531941.98</v>
      </c>
      <c r="AD67" s="1">
        <v>0</v>
      </c>
      <c r="AE67" s="1">
        <v>0</v>
      </c>
      <c r="AF67" s="1">
        <v>84425.27</v>
      </c>
      <c r="AG67" s="1">
        <v>17486433</v>
      </c>
      <c r="AH67" s="1">
        <v>7550671.27</v>
      </c>
      <c r="AI67" s="1">
        <v>0</v>
      </c>
      <c r="AJ67" s="1">
        <v>7861718</v>
      </c>
      <c r="AK67" s="1">
        <v>0</v>
      </c>
      <c r="AL67" s="1">
        <v>36515189.519999996</v>
      </c>
      <c r="AM67" s="1">
        <v>39516500</v>
      </c>
      <c r="AN67" s="1">
        <v>5301500</v>
      </c>
      <c r="AO67" s="1">
        <v>32851400</v>
      </c>
      <c r="AP67" s="1">
        <v>8692300</v>
      </c>
      <c r="AQ67" s="1">
        <v>1160600</v>
      </c>
      <c r="AR67" s="1">
        <v>7136200</v>
      </c>
      <c r="AS67" s="1">
        <v>94658500</v>
      </c>
      <c r="AT67" s="1">
        <v>1100000</v>
      </c>
      <c r="AU67" s="1">
        <v>3290097</v>
      </c>
      <c r="AV67" s="1">
        <v>330000</v>
      </c>
      <c r="AW67" s="1">
        <v>4720097</v>
      </c>
      <c r="AX67" s="1">
        <v>24500</v>
      </c>
      <c r="AY67" s="1">
        <v>147750</v>
      </c>
    </row>
    <row r="68" spans="1:51" ht="12.75">
      <c r="A68" s="15" t="s">
        <v>786</v>
      </c>
      <c r="B68" s="15" t="s">
        <v>102</v>
      </c>
      <c r="C68" s="15" t="s">
        <v>550</v>
      </c>
      <c r="D68" s="4">
        <v>615057100</v>
      </c>
      <c r="E68" s="4">
        <v>529828700</v>
      </c>
      <c r="F68" s="4">
        <v>1144885800</v>
      </c>
      <c r="G68" s="4">
        <v>0</v>
      </c>
      <c r="H68" s="4">
        <v>1144885800</v>
      </c>
      <c r="I68" s="4">
        <v>1309328</v>
      </c>
      <c r="J68" s="6">
        <v>1146195128</v>
      </c>
      <c r="K68" s="27">
        <v>1.73</v>
      </c>
      <c r="L68">
        <v>102.56</v>
      </c>
      <c r="M68" s="5">
        <v>1.77</v>
      </c>
      <c r="N68" s="5">
        <v>0.2</v>
      </c>
      <c r="O68" s="5">
        <v>1.34371120642795</v>
      </c>
      <c r="P68" s="5">
        <v>1.313</v>
      </c>
      <c r="Q68" s="1">
        <v>0</v>
      </c>
      <c r="R68" s="1">
        <v>0</v>
      </c>
      <c r="S68" s="1">
        <v>26215768</v>
      </c>
      <c r="T68" s="1">
        <v>0</v>
      </c>
      <c r="U68" s="1">
        <v>1119979360</v>
      </c>
      <c r="V68" s="1">
        <v>2337445.64</v>
      </c>
      <c r="W68" s="1">
        <v>0</v>
      </c>
      <c r="X68" s="1">
        <v>0</v>
      </c>
      <c r="Y68" s="1">
        <v>7585.74</v>
      </c>
      <c r="Z68" s="1">
        <v>0</v>
      </c>
      <c r="AA68" s="1">
        <v>2329859.9</v>
      </c>
      <c r="AB68" s="1">
        <v>0</v>
      </c>
      <c r="AC68" s="1">
        <v>2329859.9</v>
      </c>
      <c r="AD68" s="1">
        <v>0</v>
      </c>
      <c r="AE68" s="1">
        <v>0</v>
      </c>
      <c r="AF68" s="1">
        <v>55734.65</v>
      </c>
      <c r="AG68" s="1">
        <v>8845647</v>
      </c>
      <c r="AH68" s="1">
        <v>6203641.17</v>
      </c>
      <c r="AI68" s="1">
        <v>0</v>
      </c>
      <c r="AJ68" s="1">
        <v>2234882</v>
      </c>
      <c r="AK68" s="1">
        <v>114620</v>
      </c>
      <c r="AL68" s="1">
        <v>19784384.72</v>
      </c>
      <c r="AM68" s="1">
        <v>31977500</v>
      </c>
      <c r="AN68" s="1">
        <v>0</v>
      </c>
      <c r="AO68" s="1">
        <v>30154700</v>
      </c>
      <c r="AP68" s="1">
        <v>10208000</v>
      </c>
      <c r="AQ68" s="1">
        <v>394100</v>
      </c>
      <c r="AR68" s="1">
        <v>433700</v>
      </c>
      <c r="AS68" s="1">
        <v>73168000</v>
      </c>
      <c r="AT68" s="1">
        <v>664170</v>
      </c>
      <c r="AU68" s="1">
        <v>2853423</v>
      </c>
      <c r="AV68" s="1">
        <v>296000</v>
      </c>
      <c r="AW68" s="1">
        <v>3813593</v>
      </c>
      <c r="AX68" s="1">
        <v>6750</v>
      </c>
      <c r="AY68" s="1">
        <v>60000</v>
      </c>
    </row>
    <row r="69" spans="1:51" ht="12.75">
      <c r="A69" s="15" t="s">
        <v>787</v>
      </c>
      <c r="B69" s="15" t="s">
        <v>103</v>
      </c>
      <c r="C69" s="15" t="s">
        <v>550</v>
      </c>
      <c r="D69" s="4">
        <v>431723900</v>
      </c>
      <c r="E69" s="4">
        <v>401247600</v>
      </c>
      <c r="F69" s="4">
        <v>832971500</v>
      </c>
      <c r="G69" s="4">
        <v>0</v>
      </c>
      <c r="H69" s="4">
        <v>832971500</v>
      </c>
      <c r="I69" s="4">
        <v>1115561</v>
      </c>
      <c r="J69" s="6">
        <v>834087061</v>
      </c>
      <c r="K69" s="27">
        <v>3.24</v>
      </c>
      <c r="L69">
        <v>66.35</v>
      </c>
      <c r="M69" s="5">
        <v>2.15</v>
      </c>
      <c r="N69" s="5">
        <v>0.541</v>
      </c>
      <c r="O69" s="5">
        <v>1.38642289559531</v>
      </c>
      <c r="P69" s="5">
        <v>2.094</v>
      </c>
      <c r="Q69" s="1">
        <v>0</v>
      </c>
      <c r="R69" s="1">
        <v>0</v>
      </c>
      <c r="S69" s="1">
        <v>0</v>
      </c>
      <c r="T69" s="1">
        <v>425634960</v>
      </c>
      <c r="U69" s="1">
        <v>1259722021</v>
      </c>
      <c r="V69" s="1">
        <v>2629094.66</v>
      </c>
      <c r="W69" s="1">
        <v>0</v>
      </c>
      <c r="X69" s="1">
        <v>0</v>
      </c>
      <c r="Y69" s="1">
        <v>5178.97</v>
      </c>
      <c r="Z69" s="1">
        <v>0</v>
      </c>
      <c r="AA69" s="1">
        <v>2623915.69</v>
      </c>
      <c r="AB69" s="1">
        <v>0</v>
      </c>
      <c r="AC69" s="1">
        <v>2623915.69</v>
      </c>
      <c r="AD69" s="1">
        <v>0</v>
      </c>
      <c r="AE69" s="1">
        <v>0</v>
      </c>
      <c r="AF69" s="1">
        <v>62688.8</v>
      </c>
      <c r="AG69" s="1">
        <v>7753155</v>
      </c>
      <c r="AH69" s="1">
        <v>9711919.52</v>
      </c>
      <c r="AI69" s="1">
        <v>0</v>
      </c>
      <c r="AJ69" s="1">
        <v>6806655.45</v>
      </c>
      <c r="AK69" s="1">
        <v>0</v>
      </c>
      <c r="AL69" s="1">
        <v>26958334.459999997</v>
      </c>
      <c r="AM69" s="1">
        <v>23594900</v>
      </c>
      <c r="AN69" s="1">
        <v>11212200</v>
      </c>
      <c r="AO69" s="1">
        <v>40714500</v>
      </c>
      <c r="AP69" s="1">
        <v>4482600</v>
      </c>
      <c r="AQ69" s="1">
        <v>13500</v>
      </c>
      <c r="AR69" s="1">
        <v>5513000</v>
      </c>
      <c r="AS69" s="1">
        <v>85530700</v>
      </c>
      <c r="AT69" s="1">
        <v>1500000</v>
      </c>
      <c r="AU69" s="1">
        <v>1964507.77</v>
      </c>
      <c r="AV69" s="1">
        <v>208000</v>
      </c>
      <c r="AW69" s="1">
        <v>3672507.77</v>
      </c>
      <c r="AX69" s="1">
        <v>11750</v>
      </c>
      <c r="AY69" s="1">
        <v>98750</v>
      </c>
    </row>
    <row r="70" spans="1:51" ht="12.75">
      <c r="A70" s="15" t="s">
        <v>788</v>
      </c>
      <c r="B70" s="15" t="s">
        <v>104</v>
      </c>
      <c r="C70" s="15" t="s">
        <v>550</v>
      </c>
      <c r="D70" s="4">
        <v>432693000</v>
      </c>
      <c r="E70" s="4">
        <v>461140600</v>
      </c>
      <c r="F70" s="4">
        <v>893833600</v>
      </c>
      <c r="G70" s="4">
        <v>0</v>
      </c>
      <c r="H70" s="4">
        <v>893833600</v>
      </c>
      <c r="I70" s="4">
        <v>522236</v>
      </c>
      <c r="J70" s="6">
        <v>894355836</v>
      </c>
      <c r="K70" s="27">
        <v>2.86</v>
      </c>
      <c r="L70">
        <v>68.85</v>
      </c>
      <c r="M70" s="5">
        <v>1.96</v>
      </c>
      <c r="N70" s="5">
        <v>0.645</v>
      </c>
      <c r="O70" s="5">
        <v>1.09975437742078</v>
      </c>
      <c r="P70" s="5">
        <v>1.6070000000000002</v>
      </c>
      <c r="Q70" s="1">
        <v>0</v>
      </c>
      <c r="R70" s="1">
        <v>0</v>
      </c>
      <c r="S70" s="1">
        <v>0</v>
      </c>
      <c r="T70" s="1">
        <v>411827826</v>
      </c>
      <c r="U70" s="1">
        <v>1306183662</v>
      </c>
      <c r="V70" s="1">
        <v>2726062.12</v>
      </c>
      <c r="W70" s="1">
        <v>0</v>
      </c>
      <c r="X70" s="1">
        <v>0</v>
      </c>
      <c r="Y70" s="1">
        <v>5882.89</v>
      </c>
      <c r="Z70" s="1">
        <v>0</v>
      </c>
      <c r="AA70" s="1">
        <v>2720179.23</v>
      </c>
      <c r="AB70" s="1">
        <v>0</v>
      </c>
      <c r="AC70" s="1">
        <v>2720179.23</v>
      </c>
      <c r="AD70" s="1">
        <v>0</v>
      </c>
      <c r="AE70" s="1">
        <v>0</v>
      </c>
      <c r="AF70" s="1">
        <v>65000.93</v>
      </c>
      <c r="AG70" s="1">
        <v>14364812</v>
      </c>
      <c r="AH70" s="1">
        <v>0</v>
      </c>
      <c r="AI70" s="1">
        <v>0</v>
      </c>
      <c r="AJ70" s="1">
        <v>8421850.12</v>
      </c>
      <c r="AK70" s="1">
        <v>0</v>
      </c>
      <c r="AL70" s="1">
        <v>25571842.28</v>
      </c>
      <c r="AM70" s="1">
        <v>20212500</v>
      </c>
      <c r="AN70" s="1">
        <v>0</v>
      </c>
      <c r="AO70" s="1">
        <v>32088900</v>
      </c>
      <c r="AP70" s="1">
        <v>11429000</v>
      </c>
      <c r="AQ70" s="1">
        <v>0</v>
      </c>
      <c r="AR70" s="1">
        <v>1366400</v>
      </c>
      <c r="AS70" s="1">
        <v>65096800</v>
      </c>
      <c r="AT70" s="1">
        <v>1500000</v>
      </c>
      <c r="AU70" s="1">
        <v>3005092.63</v>
      </c>
      <c r="AV70" s="1">
        <v>485000</v>
      </c>
      <c r="AW70" s="1">
        <v>4990092.63</v>
      </c>
      <c r="AX70" s="1">
        <v>45750</v>
      </c>
      <c r="AY70" s="1">
        <v>71500</v>
      </c>
    </row>
    <row r="71" spans="1:51" ht="12.75">
      <c r="A71" s="15" t="s">
        <v>789</v>
      </c>
      <c r="B71" s="15" t="s">
        <v>105</v>
      </c>
      <c r="C71" s="15" t="s">
        <v>550</v>
      </c>
      <c r="D71" s="4">
        <v>796419755</v>
      </c>
      <c r="E71" s="4">
        <v>2659720599</v>
      </c>
      <c r="F71" s="4">
        <v>3456140354</v>
      </c>
      <c r="G71" s="4">
        <v>0</v>
      </c>
      <c r="H71" s="4">
        <v>3456140354</v>
      </c>
      <c r="I71" s="4">
        <v>4326139</v>
      </c>
      <c r="J71" s="6">
        <v>3460466493</v>
      </c>
      <c r="K71" s="27">
        <v>2.44</v>
      </c>
      <c r="L71">
        <v>65.16</v>
      </c>
      <c r="M71" s="5">
        <v>1.57</v>
      </c>
      <c r="N71" s="5">
        <v>0.43</v>
      </c>
      <c r="O71" s="5">
        <v>0.923382569624329</v>
      </c>
      <c r="P71" s="5">
        <v>1.436</v>
      </c>
      <c r="Q71" s="1">
        <v>0</v>
      </c>
      <c r="R71" s="1">
        <v>0</v>
      </c>
      <c r="S71" s="1">
        <v>0</v>
      </c>
      <c r="T71" s="1">
        <v>1919556277</v>
      </c>
      <c r="U71" s="1">
        <v>5380022770</v>
      </c>
      <c r="V71" s="1">
        <v>11228341.55</v>
      </c>
      <c r="W71" s="1">
        <v>0</v>
      </c>
      <c r="X71" s="1">
        <v>0</v>
      </c>
      <c r="Y71" s="1">
        <v>1332.76</v>
      </c>
      <c r="Z71" s="1">
        <v>0</v>
      </c>
      <c r="AA71" s="1">
        <v>11227008.790000001</v>
      </c>
      <c r="AB71" s="1">
        <v>0</v>
      </c>
      <c r="AC71" s="1">
        <v>11227008.790000001</v>
      </c>
      <c r="AD71" s="1">
        <v>0</v>
      </c>
      <c r="AE71" s="1">
        <v>0</v>
      </c>
      <c r="AF71" s="1">
        <v>267731.46</v>
      </c>
      <c r="AG71" s="1">
        <v>49678192.5</v>
      </c>
      <c r="AH71" s="1">
        <v>0</v>
      </c>
      <c r="AI71" s="1">
        <v>0</v>
      </c>
      <c r="AJ71" s="1">
        <v>23113843.03</v>
      </c>
      <c r="AK71" s="1">
        <v>0</v>
      </c>
      <c r="AL71" s="1">
        <v>84286775.78</v>
      </c>
      <c r="AM71" s="1">
        <v>92727900</v>
      </c>
      <c r="AN71" s="1">
        <v>148930700</v>
      </c>
      <c r="AO71" s="1">
        <v>263802300</v>
      </c>
      <c r="AP71" s="1">
        <v>69407000</v>
      </c>
      <c r="AQ71" s="1">
        <v>53104100</v>
      </c>
      <c r="AR71" s="1">
        <v>25983700</v>
      </c>
      <c r="AS71" s="1">
        <v>653955700</v>
      </c>
      <c r="AT71" s="1">
        <v>2933500</v>
      </c>
      <c r="AU71" s="1">
        <v>11067779.4</v>
      </c>
      <c r="AV71" s="1">
        <v>934000</v>
      </c>
      <c r="AW71" s="1">
        <v>14935279.4</v>
      </c>
      <c r="AX71" s="1">
        <v>92000</v>
      </c>
      <c r="AY71" s="1">
        <v>378250</v>
      </c>
    </row>
    <row r="72" spans="1:51" ht="12.75">
      <c r="A72" s="15" t="s">
        <v>790</v>
      </c>
      <c r="B72" s="15" t="s">
        <v>106</v>
      </c>
      <c r="C72" s="15" t="s">
        <v>550</v>
      </c>
      <c r="D72" s="4">
        <v>388705100</v>
      </c>
      <c r="E72" s="4">
        <v>551936785</v>
      </c>
      <c r="F72" s="4">
        <v>940641885</v>
      </c>
      <c r="G72" s="4">
        <v>0</v>
      </c>
      <c r="H72" s="4">
        <v>940641885</v>
      </c>
      <c r="I72" s="4">
        <v>1295184</v>
      </c>
      <c r="J72" s="6">
        <v>941937069</v>
      </c>
      <c r="K72" s="27">
        <v>2.47</v>
      </c>
      <c r="L72">
        <v>73.86</v>
      </c>
      <c r="M72" s="5">
        <v>1.82</v>
      </c>
      <c r="N72" s="5">
        <v>0.492</v>
      </c>
      <c r="O72" s="5">
        <v>1.1066365339081299</v>
      </c>
      <c r="P72" s="5">
        <v>1.504</v>
      </c>
      <c r="Q72" s="1">
        <v>0</v>
      </c>
      <c r="R72" s="1">
        <v>0</v>
      </c>
      <c r="S72" s="1">
        <v>0</v>
      </c>
      <c r="T72" s="1">
        <v>337917433</v>
      </c>
      <c r="U72" s="1">
        <v>1279854502</v>
      </c>
      <c r="V72" s="1">
        <v>2671112.02</v>
      </c>
      <c r="W72" s="1">
        <v>0</v>
      </c>
      <c r="X72" s="1">
        <v>0</v>
      </c>
      <c r="Y72" s="1">
        <v>478.7</v>
      </c>
      <c r="Z72" s="1">
        <v>0</v>
      </c>
      <c r="AA72" s="1">
        <v>2670633.32</v>
      </c>
      <c r="AB72" s="1">
        <v>0</v>
      </c>
      <c r="AC72" s="1">
        <v>2670633.32</v>
      </c>
      <c r="AD72" s="1">
        <v>0</v>
      </c>
      <c r="AE72" s="1">
        <v>0</v>
      </c>
      <c r="AF72" s="1">
        <v>63690.67</v>
      </c>
      <c r="AG72" s="1">
        <v>14163337.5</v>
      </c>
      <c r="AH72" s="1">
        <v>0</v>
      </c>
      <c r="AI72" s="1">
        <v>0</v>
      </c>
      <c r="AJ72" s="1">
        <v>6284985.33</v>
      </c>
      <c r="AK72" s="1">
        <v>0</v>
      </c>
      <c r="AL72" s="1">
        <v>23182646.82</v>
      </c>
      <c r="AM72" s="1">
        <v>16013400</v>
      </c>
      <c r="AN72" s="1">
        <v>3920000</v>
      </c>
      <c r="AO72" s="1">
        <v>15269400</v>
      </c>
      <c r="AP72" s="1">
        <v>8958630</v>
      </c>
      <c r="AQ72" s="1">
        <v>508500</v>
      </c>
      <c r="AR72" s="1">
        <v>6376400</v>
      </c>
      <c r="AS72" s="1">
        <v>51046330</v>
      </c>
      <c r="AT72" s="1">
        <v>730000</v>
      </c>
      <c r="AU72" s="1">
        <v>2535560.9</v>
      </c>
      <c r="AV72" s="1">
        <v>125000</v>
      </c>
      <c r="AW72" s="1">
        <v>3390560.9</v>
      </c>
      <c r="AX72" s="1">
        <v>13000</v>
      </c>
      <c r="AY72" s="1">
        <v>106500</v>
      </c>
    </row>
    <row r="73" spans="1:51" ht="12.75">
      <c r="A73" s="15" t="s">
        <v>791</v>
      </c>
      <c r="B73" s="15" t="s">
        <v>107</v>
      </c>
      <c r="C73" s="15" t="s">
        <v>550</v>
      </c>
      <c r="D73" s="4">
        <v>1440135800</v>
      </c>
      <c r="E73" s="4">
        <v>1248636800</v>
      </c>
      <c r="F73" s="4">
        <v>2688772600</v>
      </c>
      <c r="G73" s="4">
        <v>0</v>
      </c>
      <c r="H73" s="4">
        <v>2688772600</v>
      </c>
      <c r="I73" s="4">
        <v>10659709</v>
      </c>
      <c r="J73" s="6">
        <v>2699432309</v>
      </c>
      <c r="K73" s="27">
        <v>1.81</v>
      </c>
      <c r="L73">
        <v>118.62</v>
      </c>
      <c r="M73" s="5">
        <v>2.13</v>
      </c>
      <c r="N73" s="5">
        <v>0.483</v>
      </c>
      <c r="O73" s="5">
        <v>1.4333329616758201</v>
      </c>
      <c r="P73" s="5">
        <v>1.216</v>
      </c>
      <c r="Q73" s="1">
        <v>0</v>
      </c>
      <c r="R73" s="1">
        <v>0</v>
      </c>
      <c r="S73" s="1">
        <v>410766053</v>
      </c>
      <c r="T73" s="1">
        <v>0</v>
      </c>
      <c r="U73" s="1">
        <v>2288666256</v>
      </c>
      <c r="V73" s="1">
        <v>4776546.03</v>
      </c>
      <c r="W73" s="1">
        <v>0</v>
      </c>
      <c r="X73" s="1">
        <v>0</v>
      </c>
      <c r="Y73" s="1">
        <v>12750.94</v>
      </c>
      <c r="Z73" s="1">
        <v>0</v>
      </c>
      <c r="AA73" s="1">
        <v>4763795.09</v>
      </c>
      <c r="AB73" s="1">
        <v>0</v>
      </c>
      <c r="AC73" s="1">
        <v>4763795.09</v>
      </c>
      <c r="AD73" s="1">
        <v>0</v>
      </c>
      <c r="AE73" s="1">
        <v>0</v>
      </c>
      <c r="AF73" s="1">
        <v>113893.19</v>
      </c>
      <c r="AG73" s="1">
        <v>32804207.83</v>
      </c>
      <c r="AH73" s="1">
        <v>0</v>
      </c>
      <c r="AI73" s="1">
        <v>0</v>
      </c>
      <c r="AJ73" s="1">
        <v>11041252.88</v>
      </c>
      <c r="AK73" s="1">
        <v>0</v>
      </c>
      <c r="AL73" s="1">
        <v>48723148.99</v>
      </c>
      <c r="AM73" s="1">
        <v>49938300</v>
      </c>
      <c r="AN73" s="1">
        <v>18179300</v>
      </c>
      <c r="AO73" s="1">
        <v>51287100</v>
      </c>
      <c r="AP73" s="1">
        <v>26774600</v>
      </c>
      <c r="AQ73" s="1">
        <v>4568000</v>
      </c>
      <c r="AR73" s="1">
        <v>8947800</v>
      </c>
      <c r="AS73" s="1">
        <v>159695100</v>
      </c>
      <c r="AT73" s="1">
        <v>2450000</v>
      </c>
      <c r="AU73" s="1">
        <v>2965643.81</v>
      </c>
      <c r="AV73" s="1">
        <v>350000</v>
      </c>
      <c r="AW73" s="1">
        <v>5765643.8100000005</v>
      </c>
      <c r="AX73" s="1">
        <v>19500</v>
      </c>
      <c r="AY73" s="1">
        <v>135000</v>
      </c>
    </row>
    <row r="74" spans="1:51" ht="12.75">
      <c r="A74" s="15" t="s">
        <v>792</v>
      </c>
      <c r="B74" s="15" t="s">
        <v>108</v>
      </c>
      <c r="C74" s="15" t="s">
        <v>550</v>
      </c>
      <c r="D74" s="4">
        <v>387507100</v>
      </c>
      <c r="E74" s="4">
        <v>419317700</v>
      </c>
      <c r="F74" s="4">
        <v>806824800</v>
      </c>
      <c r="G74" s="4">
        <v>0</v>
      </c>
      <c r="H74" s="4">
        <v>806824800</v>
      </c>
      <c r="I74" s="4">
        <v>1030085</v>
      </c>
      <c r="J74" s="6">
        <v>807854885</v>
      </c>
      <c r="K74" s="27">
        <v>1.9</v>
      </c>
      <c r="L74">
        <v>69.09</v>
      </c>
      <c r="M74" s="5">
        <v>1.3</v>
      </c>
      <c r="N74" s="5">
        <v>0.32</v>
      </c>
      <c r="O74" s="5">
        <v>0.762077616753132</v>
      </c>
      <c r="P74" s="5">
        <v>1.1179999999999999</v>
      </c>
      <c r="Q74" s="1">
        <v>0</v>
      </c>
      <c r="R74" s="1">
        <v>0</v>
      </c>
      <c r="S74" s="1">
        <v>0</v>
      </c>
      <c r="T74" s="1">
        <v>377175721</v>
      </c>
      <c r="U74" s="1">
        <v>1185030606</v>
      </c>
      <c r="V74" s="1">
        <v>2473210.42</v>
      </c>
      <c r="W74" s="1">
        <v>0</v>
      </c>
      <c r="X74" s="1">
        <v>0</v>
      </c>
      <c r="Y74" s="1">
        <v>14592.93</v>
      </c>
      <c r="Z74" s="1">
        <v>0</v>
      </c>
      <c r="AA74" s="1">
        <v>2458617.49</v>
      </c>
      <c r="AB74" s="1">
        <v>0</v>
      </c>
      <c r="AC74" s="1">
        <v>2458617.49</v>
      </c>
      <c r="AD74" s="1">
        <v>0</v>
      </c>
      <c r="AE74" s="1">
        <v>0</v>
      </c>
      <c r="AF74" s="1">
        <v>58971.86</v>
      </c>
      <c r="AG74" s="1">
        <v>9030853</v>
      </c>
      <c r="AH74" s="1">
        <v>0</v>
      </c>
      <c r="AI74" s="1">
        <v>0</v>
      </c>
      <c r="AJ74" s="1">
        <v>3781572</v>
      </c>
      <c r="AK74" s="1">
        <v>0</v>
      </c>
      <c r="AL74" s="1">
        <v>15330014.35</v>
      </c>
      <c r="AM74" s="1">
        <v>13691700</v>
      </c>
      <c r="AN74" s="1">
        <v>0</v>
      </c>
      <c r="AO74" s="1">
        <v>24698700</v>
      </c>
      <c r="AP74" s="1">
        <v>12152200</v>
      </c>
      <c r="AQ74" s="1">
        <v>0</v>
      </c>
      <c r="AR74" s="1">
        <v>24604800</v>
      </c>
      <c r="AS74" s="1">
        <v>75147400</v>
      </c>
      <c r="AT74" s="1">
        <v>815000</v>
      </c>
      <c r="AU74" s="1">
        <v>9269528.95</v>
      </c>
      <c r="AV74" s="1">
        <v>240000</v>
      </c>
      <c r="AW74" s="1">
        <v>10324528.95</v>
      </c>
      <c r="AX74" s="1">
        <v>43000</v>
      </c>
      <c r="AY74" s="1">
        <v>91750</v>
      </c>
    </row>
    <row r="75" spans="1:51" ht="12.75">
      <c r="A75" s="15" t="s">
        <v>793</v>
      </c>
      <c r="B75" s="15" t="s">
        <v>109</v>
      </c>
      <c r="C75" s="15" t="s">
        <v>550</v>
      </c>
      <c r="D75" s="4">
        <v>477528300</v>
      </c>
      <c r="E75" s="4">
        <v>416223300</v>
      </c>
      <c r="F75" s="4">
        <v>893751600</v>
      </c>
      <c r="G75" s="4">
        <v>2369400</v>
      </c>
      <c r="H75" s="4">
        <v>891382200</v>
      </c>
      <c r="I75" s="4">
        <v>1389699</v>
      </c>
      <c r="J75" s="6">
        <v>892771899</v>
      </c>
      <c r="K75" s="27">
        <v>3.08</v>
      </c>
      <c r="L75">
        <v>95.37</v>
      </c>
      <c r="M75" s="5">
        <v>2.91</v>
      </c>
      <c r="N75" s="5">
        <v>0.974</v>
      </c>
      <c r="O75" s="5">
        <v>1.7207258426276102</v>
      </c>
      <c r="P75" s="5">
        <v>1.8190000000000002</v>
      </c>
      <c r="Q75" s="1">
        <v>0</v>
      </c>
      <c r="R75" s="1">
        <v>0</v>
      </c>
      <c r="S75" s="1">
        <v>0</v>
      </c>
      <c r="T75" s="1">
        <v>50493065</v>
      </c>
      <c r="U75" s="1">
        <v>943264964</v>
      </c>
      <c r="V75" s="1">
        <v>1968635.01</v>
      </c>
      <c r="W75" s="1">
        <v>0</v>
      </c>
      <c r="X75" s="1">
        <v>0</v>
      </c>
      <c r="Y75" s="1">
        <v>15310.44</v>
      </c>
      <c r="Z75" s="1">
        <v>0</v>
      </c>
      <c r="AA75" s="1">
        <v>1953324.57</v>
      </c>
      <c r="AB75" s="1">
        <v>0</v>
      </c>
      <c r="AC75" s="1">
        <v>1953324.57</v>
      </c>
      <c r="AD75" s="1">
        <v>0</v>
      </c>
      <c r="AE75" s="1">
        <v>0</v>
      </c>
      <c r="AF75" s="1">
        <v>46940.64</v>
      </c>
      <c r="AG75" s="1">
        <v>16231004</v>
      </c>
      <c r="AH75" s="1">
        <v>0</v>
      </c>
      <c r="AI75" s="1">
        <v>0</v>
      </c>
      <c r="AJ75" s="1">
        <v>9179695</v>
      </c>
      <c r="AK75" s="1">
        <v>0</v>
      </c>
      <c r="AL75" s="1">
        <v>27410964.21</v>
      </c>
      <c r="AM75" s="1">
        <v>27617100</v>
      </c>
      <c r="AN75" s="1">
        <v>2128100</v>
      </c>
      <c r="AO75" s="1">
        <v>78851500</v>
      </c>
      <c r="AP75" s="1">
        <v>12604900</v>
      </c>
      <c r="AQ75" s="1">
        <v>0</v>
      </c>
      <c r="AR75" s="1">
        <v>8950900</v>
      </c>
      <c r="AS75" s="1">
        <v>130152500</v>
      </c>
      <c r="AT75" s="1">
        <v>1090000</v>
      </c>
      <c r="AU75" s="1">
        <v>3448837</v>
      </c>
      <c r="AV75" s="1">
        <v>700000</v>
      </c>
      <c r="AW75" s="1">
        <v>5238837</v>
      </c>
      <c r="AX75" s="1">
        <v>27250</v>
      </c>
      <c r="AY75" s="1">
        <v>103750</v>
      </c>
    </row>
    <row r="76" spans="1:51" ht="12.75">
      <c r="A76" s="15" t="s">
        <v>794</v>
      </c>
      <c r="B76" s="15" t="s">
        <v>684</v>
      </c>
      <c r="C76" s="15" t="s">
        <v>550</v>
      </c>
      <c r="D76" s="4">
        <v>2107174500</v>
      </c>
      <c r="E76" s="4">
        <v>1749524000</v>
      </c>
      <c r="F76" s="4">
        <v>3856698500</v>
      </c>
      <c r="G76" s="4">
        <v>0</v>
      </c>
      <c r="H76" s="4">
        <v>3856698500</v>
      </c>
      <c r="I76" s="4">
        <v>6878058</v>
      </c>
      <c r="J76" s="6">
        <v>3863576558</v>
      </c>
      <c r="K76" s="27">
        <v>2.34</v>
      </c>
      <c r="L76">
        <v>91</v>
      </c>
      <c r="M76" s="5">
        <v>2.12</v>
      </c>
      <c r="N76" s="5">
        <v>0.482</v>
      </c>
      <c r="O76" s="5">
        <v>1.41553168284872</v>
      </c>
      <c r="P76" s="5">
        <v>1.56</v>
      </c>
      <c r="Q76" s="1">
        <v>0</v>
      </c>
      <c r="R76" s="1">
        <v>0</v>
      </c>
      <c r="S76" s="1">
        <v>0</v>
      </c>
      <c r="T76" s="1">
        <v>393971735</v>
      </c>
      <c r="U76" s="1">
        <v>4257548293</v>
      </c>
      <c r="V76" s="1">
        <v>8885688.49</v>
      </c>
      <c r="W76" s="1">
        <v>0</v>
      </c>
      <c r="X76" s="1">
        <v>0</v>
      </c>
      <c r="Y76" s="1">
        <v>14005.97</v>
      </c>
      <c r="Z76" s="1">
        <v>0</v>
      </c>
      <c r="AA76" s="1">
        <v>8871682.52</v>
      </c>
      <c r="AB76" s="1">
        <v>0</v>
      </c>
      <c r="AC76" s="1">
        <v>8871682.52</v>
      </c>
      <c r="AD76" s="1">
        <v>0</v>
      </c>
      <c r="AE76" s="1">
        <v>0</v>
      </c>
      <c r="AF76" s="1">
        <v>211872.64</v>
      </c>
      <c r="AG76" s="1">
        <v>60266945</v>
      </c>
      <c r="AH76" s="1">
        <v>0</v>
      </c>
      <c r="AI76" s="1">
        <v>0</v>
      </c>
      <c r="AJ76" s="1">
        <v>20486710.7</v>
      </c>
      <c r="AK76" s="1">
        <v>193178.83</v>
      </c>
      <c r="AL76" s="1">
        <v>90030389.69</v>
      </c>
      <c r="AM76" s="1">
        <v>92873000</v>
      </c>
      <c r="AN76" s="1">
        <v>6007700</v>
      </c>
      <c r="AO76" s="1">
        <v>103418000</v>
      </c>
      <c r="AP76" s="1">
        <v>56811100</v>
      </c>
      <c r="AQ76" s="1">
        <v>16657900</v>
      </c>
      <c r="AR76" s="1">
        <v>160639700</v>
      </c>
      <c r="AS76" s="1">
        <v>436407400</v>
      </c>
      <c r="AT76" s="1">
        <v>5185000</v>
      </c>
      <c r="AU76" s="1">
        <v>6187082.1</v>
      </c>
      <c r="AV76" s="1">
        <v>680000</v>
      </c>
      <c r="AW76" s="1">
        <v>12052082.1</v>
      </c>
      <c r="AX76" s="1">
        <v>21750</v>
      </c>
      <c r="AY76" s="1">
        <v>194250</v>
      </c>
    </row>
    <row r="77" spans="1:51" ht="12.75">
      <c r="A77" s="15" t="s">
        <v>795</v>
      </c>
      <c r="B77" s="15" t="s">
        <v>110</v>
      </c>
      <c r="C77" s="15" t="s">
        <v>550</v>
      </c>
      <c r="D77" s="4">
        <v>430952600</v>
      </c>
      <c r="E77" s="4">
        <v>393034250</v>
      </c>
      <c r="F77" s="4">
        <v>823986850</v>
      </c>
      <c r="G77" s="4">
        <v>0</v>
      </c>
      <c r="H77" s="4">
        <v>823986850</v>
      </c>
      <c r="I77" s="4">
        <v>5383121</v>
      </c>
      <c r="J77" s="6">
        <v>829369971</v>
      </c>
      <c r="K77" s="27">
        <v>3.36</v>
      </c>
      <c r="L77">
        <v>73.76</v>
      </c>
      <c r="M77" s="5">
        <v>2.48</v>
      </c>
      <c r="N77" s="5">
        <v>0.6880000000000001</v>
      </c>
      <c r="O77" s="5">
        <v>1.56186501533917</v>
      </c>
      <c r="P77" s="5">
        <v>2.121</v>
      </c>
      <c r="Q77" s="1">
        <v>0</v>
      </c>
      <c r="R77" s="1">
        <v>0</v>
      </c>
      <c r="S77" s="1">
        <v>0</v>
      </c>
      <c r="T77" s="1">
        <v>296595417</v>
      </c>
      <c r="U77" s="1">
        <v>1125965388</v>
      </c>
      <c r="V77" s="1">
        <v>2349938.74</v>
      </c>
      <c r="W77" s="1">
        <v>0</v>
      </c>
      <c r="X77" s="1">
        <v>0</v>
      </c>
      <c r="Y77" s="1">
        <v>1565.58</v>
      </c>
      <c r="Z77" s="1">
        <v>0</v>
      </c>
      <c r="AA77" s="1">
        <v>2348373.16</v>
      </c>
      <c r="AB77" s="1">
        <v>0</v>
      </c>
      <c r="AC77" s="1">
        <v>2348373.16</v>
      </c>
      <c r="AD77" s="1">
        <v>0</v>
      </c>
      <c r="AE77" s="1">
        <v>0</v>
      </c>
      <c r="AF77" s="1">
        <v>56032.54</v>
      </c>
      <c r="AG77" s="1">
        <v>9101850</v>
      </c>
      <c r="AH77" s="1">
        <v>8484209.48</v>
      </c>
      <c r="AI77" s="1">
        <v>0</v>
      </c>
      <c r="AJ77" s="1">
        <v>7742269</v>
      </c>
      <c r="AK77" s="1">
        <v>82937</v>
      </c>
      <c r="AL77" s="1">
        <v>27815671.18</v>
      </c>
      <c r="AM77" s="1">
        <v>15575700</v>
      </c>
      <c r="AN77" s="1">
        <v>0</v>
      </c>
      <c r="AO77" s="1">
        <v>26488200</v>
      </c>
      <c r="AP77" s="1">
        <v>11937400</v>
      </c>
      <c r="AQ77" s="1">
        <v>0</v>
      </c>
      <c r="AR77" s="1">
        <v>11723400</v>
      </c>
      <c r="AS77" s="1">
        <v>65724700</v>
      </c>
      <c r="AT77" s="1">
        <v>724295.85</v>
      </c>
      <c r="AU77" s="1">
        <v>2236667.39</v>
      </c>
      <c r="AV77" s="1">
        <v>230000</v>
      </c>
      <c r="AW77" s="1">
        <v>3190963.24</v>
      </c>
      <c r="AX77" s="1">
        <v>28500</v>
      </c>
      <c r="AY77" s="1">
        <v>155000</v>
      </c>
    </row>
    <row r="78" spans="1:51" ht="12.75">
      <c r="A78" s="15" t="s">
        <v>796</v>
      </c>
      <c r="B78" s="15" t="s">
        <v>111</v>
      </c>
      <c r="C78" s="15" t="s">
        <v>550</v>
      </c>
      <c r="D78" s="4">
        <v>513672305</v>
      </c>
      <c r="E78" s="4">
        <v>467468062</v>
      </c>
      <c r="F78" s="4">
        <v>981140367</v>
      </c>
      <c r="G78" s="4">
        <v>0</v>
      </c>
      <c r="H78" s="4">
        <v>981140367</v>
      </c>
      <c r="I78" s="4">
        <v>878573</v>
      </c>
      <c r="J78" s="6">
        <v>982018940</v>
      </c>
      <c r="K78" s="27">
        <v>2.92</v>
      </c>
      <c r="L78">
        <v>70.12</v>
      </c>
      <c r="M78" s="5">
        <v>2.05</v>
      </c>
      <c r="N78" s="5">
        <v>0.373</v>
      </c>
      <c r="O78" s="5">
        <v>1.44978170531526</v>
      </c>
      <c r="P78" s="5">
        <v>2.072</v>
      </c>
      <c r="Q78" s="1">
        <v>0</v>
      </c>
      <c r="R78" s="1">
        <v>0</v>
      </c>
      <c r="S78" s="1">
        <v>0</v>
      </c>
      <c r="T78" s="1">
        <v>421206935</v>
      </c>
      <c r="U78" s="1">
        <v>1403225875</v>
      </c>
      <c r="V78" s="1">
        <v>2928593.44</v>
      </c>
      <c r="W78" s="1">
        <v>0</v>
      </c>
      <c r="X78" s="1">
        <v>0</v>
      </c>
      <c r="Y78" s="1">
        <v>5507.28</v>
      </c>
      <c r="Z78" s="1">
        <v>0</v>
      </c>
      <c r="AA78" s="1">
        <v>2923086.16</v>
      </c>
      <c r="AB78" s="1">
        <v>0</v>
      </c>
      <c r="AC78" s="1">
        <v>2923086.16</v>
      </c>
      <c r="AD78" s="1">
        <v>0</v>
      </c>
      <c r="AE78" s="1">
        <v>0</v>
      </c>
      <c r="AF78" s="1">
        <v>69830.14</v>
      </c>
      <c r="AG78" s="1">
        <v>13727216</v>
      </c>
      <c r="AH78" s="1">
        <v>6616496.02</v>
      </c>
      <c r="AI78" s="1">
        <v>0</v>
      </c>
      <c r="AJ78" s="1">
        <v>5223950.98</v>
      </c>
      <c r="AK78" s="1">
        <v>98196</v>
      </c>
      <c r="AL78" s="1">
        <v>28658775.3</v>
      </c>
      <c r="AM78" s="1">
        <v>12826400</v>
      </c>
      <c r="AN78" s="1">
        <v>0</v>
      </c>
      <c r="AO78" s="1">
        <v>10124700</v>
      </c>
      <c r="AP78" s="1">
        <v>1942900</v>
      </c>
      <c r="AQ78" s="1">
        <v>200000</v>
      </c>
      <c r="AR78" s="1">
        <v>6146600</v>
      </c>
      <c r="AS78" s="1">
        <v>31240600</v>
      </c>
      <c r="AT78" s="1">
        <v>1138000</v>
      </c>
      <c r="AU78" s="1">
        <v>1907292</v>
      </c>
      <c r="AV78" s="1">
        <v>238000</v>
      </c>
      <c r="AW78" s="1">
        <v>3283292</v>
      </c>
      <c r="AX78" s="1">
        <v>17000</v>
      </c>
      <c r="AY78" s="1">
        <v>119250</v>
      </c>
    </row>
    <row r="79" spans="1:51" ht="12.75">
      <c r="A79" s="15" t="s">
        <v>797</v>
      </c>
      <c r="B79" s="15" t="s">
        <v>112</v>
      </c>
      <c r="C79" s="15" t="s">
        <v>550</v>
      </c>
      <c r="D79" s="4">
        <v>298750500</v>
      </c>
      <c r="E79" s="4">
        <v>356410000</v>
      </c>
      <c r="F79" s="4">
        <v>655160500</v>
      </c>
      <c r="G79" s="4">
        <v>0</v>
      </c>
      <c r="H79" s="4">
        <v>655160500</v>
      </c>
      <c r="I79" s="4">
        <v>27745594</v>
      </c>
      <c r="J79" s="6">
        <v>682906094</v>
      </c>
      <c r="K79" s="27">
        <v>2.06</v>
      </c>
      <c r="L79">
        <v>98.52</v>
      </c>
      <c r="M79" s="5">
        <v>2.02</v>
      </c>
      <c r="N79" s="5">
        <v>0.721</v>
      </c>
      <c r="O79" s="5">
        <v>1.08011391372826</v>
      </c>
      <c r="P79" s="5">
        <v>1.103</v>
      </c>
      <c r="Q79" s="1">
        <v>0</v>
      </c>
      <c r="R79" s="1">
        <v>0</v>
      </c>
      <c r="S79" s="1">
        <v>0</v>
      </c>
      <c r="T79" s="1">
        <v>14454981</v>
      </c>
      <c r="U79" s="1">
        <v>697361075</v>
      </c>
      <c r="V79" s="1">
        <v>1455422.9</v>
      </c>
      <c r="W79" s="1">
        <v>0</v>
      </c>
      <c r="X79" s="1">
        <v>0</v>
      </c>
      <c r="Y79" s="1">
        <v>13442.92</v>
      </c>
      <c r="Z79" s="1">
        <v>0</v>
      </c>
      <c r="AA79" s="1">
        <v>1441979.98</v>
      </c>
      <c r="AB79" s="1">
        <v>0</v>
      </c>
      <c r="AC79" s="1">
        <v>1441979.98</v>
      </c>
      <c r="AD79" s="1">
        <v>0</v>
      </c>
      <c r="AE79" s="1">
        <v>0</v>
      </c>
      <c r="AF79" s="1">
        <v>34703.48</v>
      </c>
      <c r="AG79" s="1">
        <v>7532294</v>
      </c>
      <c r="AH79" s="1">
        <v>0</v>
      </c>
      <c r="AI79" s="1">
        <v>0</v>
      </c>
      <c r="AJ79" s="1">
        <v>5025907.53</v>
      </c>
      <c r="AK79" s="1">
        <v>0</v>
      </c>
      <c r="AL79" s="1">
        <v>14034884.990000002</v>
      </c>
      <c r="AM79" s="1">
        <v>7199100</v>
      </c>
      <c r="AN79" s="1">
        <v>2150500</v>
      </c>
      <c r="AO79" s="1">
        <v>23245000</v>
      </c>
      <c r="AP79" s="1">
        <v>3081300</v>
      </c>
      <c r="AQ79" s="1">
        <v>0</v>
      </c>
      <c r="AR79" s="1">
        <v>2597700</v>
      </c>
      <c r="AS79" s="1">
        <v>38273600</v>
      </c>
      <c r="AT79" s="1">
        <v>600000</v>
      </c>
      <c r="AU79" s="1">
        <v>2068960.41</v>
      </c>
      <c r="AV79" s="1">
        <v>158000</v>
      </c>
      <c r="AW79" s="1">
        <v>2826960.41</v>
      </c>
      <c r="AX79" s="1">
        <v>34750</v>
      </c>
      <c r="AY79" s="1">
        <v>89500</v>
      </c>
    </row>
    <row r="80" spans="1:51" ht="12.75">
      <c r="A80" s="15" t="s">
        <v>798</v>
      </c>
      <c r="B80" s="15" t="s">
        <v>113</v>
      </c>
      <c r="C80" s="15" t="s">
        <v>550</v>
      </c>
      <c r="D80" s="4">
        <v>57615700</v>
      </c>
      <c r="E80" s="4">
        <v>61183400</v>
      </c>
      <c r="F80" s="4">
        <v>118799100</v>
      </c>
      <c r="G80" s="4">
        <v>0</v>
      </c>
      <c r="H80" s="4">
        <v>118799100</v>
      </c>
      <c r="I80" s="4">
        <v>194880</v>
      </c>
      <c r="J80" s="6">
        <v>118993980</v>
      </c>
      <c r="K80" s="27">
        <v>1.42</v>
      </c>
      <c r="L80">
        <v>64.76</v>
      </c>
      <c r="M80" s="5">
        <v>0.9</v>
      </c>
      <c r="N80" s="5">
        <v>0.445</v>
      </c>
      <c r="O80" s="5">
        <v>0.24194125257081697</v>
      </c>
      <c r="P80" s="5">
        <v>0.381</v>
      </c>
      <c r="Q80" s="1">
        <v>0</v>
      </c>
      <c r="R80" s="1">
        <v>0</v>
      </c>
      <c r="S80" s="1">
        <v>0</v>
      </c>
      <c r="T80" s="1">
        <v>68279168</v>
      </c>
      <c r="U80" s="1">
        <v>187273148</v>
      </c>
      <c r="V80" s="1">
        <v>390847.21</v>
      </c>
      <c r="W80" s="1">
        <v>0</v>
      </c>
      <c r="X80" s="1">
        <v>0</v>
      </c>
      <c r="Y80" s="1">
        <v>5425.81</v>
      </c>
      <c r="Z80" s="1">
        <v>0</v>
      </c>
      <c r="AA80" s="1">
        <v>385421.4</v>
      </c>
      <c r="AB80" s="1">
        <v>0</v>
      </c>
      <c r="AC80" s="1">
        <v>385421.4</v>
      </c>
      <c r="AD80" s="1">
        <v>0</v>
      </c>
      <c r="AE80" s="1">
        <v>0</v>
      </c>
      <c r="AF80" s="1">
        <v>9319.46</v>
      </c>
      <c r="AG80" s="1">
        <v>453091</v>
      </c>
      <c r="AH80" s="1">
        <v>0</v>
      </c>
      <c r="AI80" s="1">
        <v>0</v>
      </c>
      <c r="AJ80" s="1">
        <v>832248</v>
      </c>
      <c r="AK80" s="1">
        <v>0</v>
      </c>
      <c r="AL80" s="1">
        <v>1680079.86</v>
      </c>
      <c r="AM80" s="1">
        <v>12750000</v>
      </c>
      <c r="AN80" s="1">
        <v>0</v>
      </c>
      <c r="AO80" s="1">
        <v>7549500</v>
      </c>
      <c r="AP80" s="1">
        <v>0</v>
      </c>
      <c r="AQ80" s="1">
        <v>0</v>
      </c>
      <c r="AR80" s="1">
        <v>5700000</v>
      </c>
      <c r="AS80" s="1">
        <v>25999500</v>
      </c>
      <c r="AT80" s="1">
        <v>200000</v>
      </c>
      <c r="AU80" s="1">
        <v>404084</v>
      </c>
      <c r="AV80" s="1">
        <v>19000</v>
      </c>
      <c r="AW80" s="1">
        <v>623084</v>
      </c>
      <c r="AX80" s="1">
        <v>250</v>
      </c>
      <c r="AY80" s="1">
        <v>2250</v>
      </c>
    </row>
    <row r="81" spans="1:51" ht="12.75">
      <c r="A81" s="15" t="s">
        <v>799</v>
      </c>
      <c r="B81" s="15" t="s">
        <v>114</v>
      </c>
      <c r="C81" s="15" t="s">
        <v>550</v>
      </c>
      <c r="D81" s="4">
        <v>704121700</v>
      </c>
      <c r="E81" s="4">
        <v>524383400</v>
      </c>
      <c r="F81" s="4">
        <v>1228505100</v>
      </c>
      <c r="G81" s="4">
        <v>0</v>
      </c>
      <c r="H81" s="4">
        <v>1228505100</v>
      </c>
      <c r="I81" s="4">
        <v>10958452</v>
      </c>
      <c r="J81" s="6">
        <v>1239463552</v>
      </c>
      <c r="K81" s="27">
        <v>3.41</v>
      </c>
      <c r="L81">
        <v>74.46</v>
      </c>
      <c r="M81" s="5">
        <v>2.53</v>
      </c>
      <c r="N81" s="5">
        <v>0.771</v>
      </c>
      <c r="O81" s="5">
        <v>1.54459520664819</v>
      </c>
      <c r="P81" s="5">
        <v>2.078</v>
      </c>
      <c r="Q81" s="1">
        <v>0</v>
      </c>
      <c r="R81" s="1">
        <v>0</v>
      </c>
      <c r="S81" s="1">
        <v>0</v>
      </c>
      <c r="T81" s="1">
        <v>427659937</v>
      </c>
      <c r="U81" s="1">
        <v>1667123489</v>
      </c>
      <c r="V81" s="1">
        <v>3479359.24</v>
      </c>
      <c r="W81" s="1">
        <v>0</v>
      </c>
      <c r="X81" s="1">
        <v>0</v>
      </c>
      <c r="Y81" s="1">
        <v>1470.93</v>
      </c>
      <c r="Z81" s="1">
        <v>0</v>
      </c>
      <c r="AA81" s="1">
        <v>3477888.31</v>
      </c>
      <c r="AB81" s="1">
        <v>0</v>
      </c>
      <c r="AC81" s="1">
        <v>3477888.31</v>
      </c>
      <c r="AD81" s="1">
        <v>0</v>
      </c>
      <c r="AE81" s="1">
        <v>0</v>
      </c>
      <c r="AF81" s="1">
        <v>82962.74</v>
      </c>
      <c r="AG81" s="1">
        <v>25750309.5</v>
      </c>
      <c r="AH81" s="1">
        <v>0</v>
      </c>
      <c r="AI81" s="1">
        <v>0</v>
      </c>
      <c r="AJ81" s="1">
        <v>12850000</v>
      </c>
      <c r="AK81" s="1">
        <v>0</v>
      </c>
      <c r="AL81" s="1">
        <v>42161160.55</v>
      </c>
      <c r="AM81" s="1">
        <v>20746900</v>
      </c>
      <c r="AN81" s="1">
        <v>22359200</v>
      </c>
      <c r="AO81" s="1">
        <v>49002000</v>
      </c>
      <c r="AP81" s="1">
        <v>14278400</v>
      </c>
      <c r="AQ81" s="1">
        <v>0</v>
      </c>
      <c r="AR81" s="1">
        <v>9518900</v>
      </c>
      <c r="AS81" s="1">
        <v>115905400</v>
      </c>
      <c r="AT81" s="1">
        <v>1200000</v>
      </c>
      <c r="AU81" s="1">
        <v>5968838</v>
      </c>
      <c r="AV81" s="1">
        <v>422000</v>
      </c>
      <c r="AW81" s="1">
        <v>7590838</v>
      </c>
      <c r="AX81" s="1">
        <v>55250</v>
      </c>
      <c r="AY81" s="1">
        <v>206500</v>
      </c>
    </row>
    <row r="82" spans="1:51" ht="12.75">
      <c r="A82" s="15" t="s">
        <v>800</v>
      </c>
      <c r="B82" s="15" t="s">
        <v>115</v>
      </c>
      <c r="C82" s="15" t="s">
        <v>550</v>
      </c>
      <c r="D82" s="4">
        <v>505447168</v>
      </c>
      <c r="E82" s="4">
        <v>643262536</v>
      </c>
      <c r="F82" s="4">
        <v>1148709704</v>
      </c>
      <c r="G82" s="4">
        <v>0</v>
      </c>
      <c r="H82" s="4">
        <v>1148709704</v>
      </c>
      <c r="I82" s="4">
        <v>1345277</v>
      </c>
      <c r="J82" s="6">
        <v>1150054981</v>
      </c>
      <c r="K82" s="27">
        <v>2.61</v>
      </c>
      <c r="L82">
        <v>78.99</v>
      </c>
      <c r="M82" s="5">
        <v>2.04</v>
      </c>
      <c r="N82" s="5">
        <v>0.616</v>
      </c>
      <c r="O82" s="5">
        <v>1.2080418817344</v>
      </c>
      <c r="P82" s="5">
        <v>1.549</v>
      </c>
      <c r="Q82" s="1">
        <v>0</v>
      </c>
      <c r="R82" s="1">
        <v>0</v>
      </c>
      <c r="S82" s="1">
        <v>0</v>
      </c>
      <c r="T82" s="1">
        <v>323898304</v>
      </c>
      <c r="U82" s="1">
        <v>1473953285</v>
      </c>
      <c r="V82" s="1">
        <v>3076204.62</v>
      </c>
      <c r="W82" s="1">
        <v>0</v>
      </c>
      <c r="X82" s="1">
        <v>0</v>
      </c>
      <c r="Y82" s="1">
        <v>19633.27</v>
      </c>
      <c r="Z82" s="1">
        <v>0</v>
      </c>
      <c r="AA82" s="1">
        <v>3056571.35</v>
      </c>
      <c r="AB82" s="1">
        <v>0</v>
      </c>
      <c r="AC82" s="1">
        <v>3056571.35</v>
      </c>
      <c r="AD82" s="1">
        <v>0</v>
      </c>
      <c r="AE82" s="1">
        <v>0</v>
      </c>
      <c r="AF82" s="1">
        <v>73349.82</v>
      </c>
      <c r="AG82" s="1">
        <v>17805973</v>
      </c>
      <c r="AH82" s="1">
        <v>0</v>
      </c>
      <c r="AI82" s="1">
        <v>0</v>
      </c>
      <c r="AJ82" s="1">
        <v>9073465.53</v>
      </c>
      <c r="AK82" s="1">
        <v>0</v>
      </c>
      <c r="AL82" s="1">
        <v>30009359.700000003</v>
      </c>
      <c r="AM82" s="1">
        <v>41252700</v>
      </c>
      <c r="AN82" s="1">
        <v>0</v>
      </c>
      <c r="AO82" s="1">
        <v>9058400</v>
      </c>
      <c r="AP82" s="1">
        <v>23461600</v>
      </c>
      <c r="AQ82" s="1">
        <v>31202500</v>
      </c>
      <c r="AR82" s="1">
        <v>17719900</v>
      </c>
      <c r="AS82" s="1">
        <v>122695100</v>
      </c>
      <c r="AT82" s="1">
        <v>0</v>
      </c>
      <c r="AU82" s="1">
        <v>3146204.09</v>
      </c>
      <c r="AV82" s="1">
        <v>223000</v>
      </c>
      <c r="AW82" s="1">
        <v>3369204.09</v>
      </c>
      <c r="AX82" s="1">
        <v>99250</v>
      </c>
      <c r="AY82" s="1">
        <v>227250</v>
      </c>
    </row>
    <row r="83" spans="1:51" ht="12.75">
      <c r="A83" s="15" t="s">
        <v>801</v>
      </c>
      <c r="B83" s="15" t="s">
        <v>116</v>
      </c>
      <c r="C83" s="15" t="s">
        <v>550</v>
      </c>
      <c r="D83" s="4">
        <v>978059600</v>
      </c>
      <c r="E83" s="4">
        <v>904983700</v>
      </c>
      <c r="F83" s="4">
        <v>1883043300</v>
      </c>
      <c r="G83" s="4">
        <v>0</v>
      </c>
      <c r="H83" s="4">
        <v>1883043300</v>
      </c>
      <c r="I83" s="4">
        <v>957716</v>
      </c>
      <c r="J83" s="6">
        <v>1884001016</v>
      </c>
      <c r="K83" s="27">
        <v>0.72</v>
      </c>
      <c r="L83">
        <v>113.41</v>
      </c>
      <c r="M83" s="5">
        <v>0.82</v>
      </c>
      <c r="N83" s="5">
        <v>0.255</v>
      </c>
      <c r="O83" s="5">
        <v>0.351662901224161</v>
      </c>
      <c r="P83" s="5">
        <v>0.311</v>
      </c>
      <c r="Q83" s="1">
        <v>0</v>
      </c>
      <c r="R83" s="1">
        <v>0</v>
      </c>
      <c r="S83" s="1">
        <v>222102937</v>
      </c>
      <c r="T83" s="1">
        <v>0</v>
      </c>
      <c r="U83" s="1">
        <v>1661898079</v>
      </c>
      <c r="V83" s="1">
        <v>3468453.58</v>
      </c>
      <c r="W83" s="1">
        <v>0</v>
      </c>
      <c r="X83" s="1">
        <v>0</v>
      </c>
      <c r="Y83" s="1">
        <v>64066.64</v>
      </c>
      <c r="Z83" s="1">
        <v>0</v>
      </c>
      <c r="AA83" s="1">
        <v>3404386.94</v>
      </c>
      <c r="AB83" s="1">
        <v>0</v>
      </c>
      <c r="AC83" s="1">
        <v>3404386.94</v>
      </c>
      <c r="AD83" s="1">
        <v>0</v>
      </c>
      <c r="AE83" s="1">
        <v>0</v>
      </c>
      <c r="AF83" s="1">
        <v>82702.7</v>
      </c>
      <c r="AG83" s="1">
        <v>5844279</v>
      </c>
      <c r="AH83" s="1">
        <v>0</v>
      </c>
      <c r="AI83" s="1">
        <v>0</v>
      </c>
      <c r="AJ83" s="1">
        <v>4224846.9</v>
      </c>
      <c r="AK83" s="1">
        <v>0</v>
      </c>
      <c r="AL83" s="1">
        <v>13556215.540000001</v>
      </c>
      <c r="AM83" s="1">
        <v>9262500</v>
      </c>
      <c r="AN83" s="1">
        <v>9790400</v>
      </c>
      <c r="AO83" s="1">
        <v>12014500</v>
      </c>
      <c r="AP83" s="1">
        <v>10131700</v>
      </c>
      <c r="AQ83" s="1">
        <v>797500</v>
      </c>
      <c r="AR83" s="1">
        <v>0</v>
      </c>
      <c r="AS83" s="1">
        <v>41996600</v>
      </c>
      <c r="AT83" s="1">
        <v>0</v>
      </c>
      <c r="AU83" s="1">
        <v>2426686.18</v>
      </c>
      <c r="AV83" s="1">
        <v>250000</v>
      </c>
      <c r="AW83" s="1">
        <v>2676686.18</v>
      </c>
      <c r="AX83" s="1">
        <v>1000</v>
      </c>
      <c r="AY83" s="1">
        <v>24750</v>
      </c>
    </row>
    <row r="84" spans="1:54" ht="12.75">
      <c r="A84" s="15" t="s">
        <v>802</v>
      </c>
      <c r="B84" s="15" t="s">
        <v>117</v>
      </c>
      <c r="C84" s="15" t="s">
        <v>550</v>
      </c>
      <c r="D84" s="4">
        <v>167744900</v>
      </c>
      <c r="E84" s="4">
        <v>216914700</v>
      </c>
      <c r="F84" s="4">
        <v>384659600</v>
      </c>
      <c r="G84" s="4">
        <v>0</v>
      </c>
      <c r="H84" s="4">
        <v>384659600</v>
      </c>
      <c r="I84" s="4">
        <v>532011</v>
      </c>
      <c r="J84" s="6">
        <v>385191611</v>
      </c>
      <c r="K84" s="27">
        <v>2.33</v>
      </c>
      <c r="L84">
        <v>98.19</v>
      </c>
      <c r="M84" s="5">
        <v>2.2</v>
      </c>
      <c r="N84" s="5">
        <v>1.0719999999999998</v>
      </c>
      <c r="O84" s="5">
        <v>0.9117000476456579</v>
      </c>
      <c r="P84" s="5">
        <v>0.965</v>
      </c>
      <c r="Q84" s="1">
        <v>0</v>
      </c>
      <c r="R84" s="1">
        <v>0</v>
      </c>
      <c r="S84" s="1">
        <v>0</v>
      </c>
      <c r="T84" s="1">
        <v>22306174</v>
      </c>
      <c r="U84" s="1">
        <v>407497785</v>
      </c>
      <c r="V84" s="1">
        <v>850465.6</v>
      </c>
      <c r="W84" s="1">
        <v>0</v>
      </c>
      <c r="X84" s="1">
        <v>0</v>
      </c>
      <c r="Y84" s="1">
        <v>6741.07</v>
      </c>
      <c r="Z84" s="1">
        <v>0</v>
      </c>
      <c r="AA84" s="1">
        <v>843724.53</v>
      </c>
      <c r="AB84" s="1">
        <v>0</v>
      </c>
      <c r="AC84" s="1">
        <v>843724.53</v>
      </c>
      <c r="AD84" s="1">
        <v>0</v>
      </c>
      <c r="AE84" s="1">
        <v>0</v>
      </c>
      <c r="AF84" s="1">
        <v>20278.71</v>
      </c>
      <c r="AG84" s="1">
        <v>3715157.5</v>
      </c>
      <c r="AH84" s="1">
        <v>0</v>
      </c>
      <c r="AI84" s="1">
        <v>0</v>
      </c>
      <c r="AJ84" s="1">
        <v>4365039.9</v>
      </c>
      <c r="AK84" s="1">
        <v>0</v>
      </c>
      <c r="AL84" s="1">
        <v>8944200.64</v>
      </c>
      <c r="AM84" s="1">
        <v>7340600</v>
      </c>
      <c r="AN84" s="1">
        <v>0</v>
      </c>
      <c r="AO84" s="1">
        <v>7669100</v>
      </c>
      <c r="AP84" s="1">
        <v>1176900</v>
      </c>
      <c r="AQ84" s="1">
        <v>10293700</v>
      </c>
      <c r="AR84" s="1">
        <v>8857200</v>
      </c>
      <c r="AS84" s="1">
        <v>35337500</v>
      </c>
      <c r="AT84" s="1">
        <v>0</v>
      </c>
      <c r="AU84" s="1">
        <v>1808970.92</v>
      </c>
      <c r="AV84" s="1">
        <v>0</v>
      </c>
      <c r="AW84" s="1">
        <v>1808970.92</v>
      </c>
      <c r="AX84" s="1">
        <v>18250</v>
      </c>
      <c r="AY84" s="1">
        <v>27500</v>
      </c>
      <c r="AZ84" s="1">
        <v>89612700</v>
      </c>
      <c r="BA84" s="1">
        <v>83618</v>
      </c>
      <c r="BB84" s="3">
        <v>0.09331</v>
      </c>
    </row>
    <row r="85" spans="1:51" ht="12.75">
      <c r="A85" s="15" t="s">
        <v>803</v>
      </c>
      <c r="B85" s="15" t="s">
        <v>118</v>
      </c>
      <c r="C85" s="15" t="s">
        <v>550</v>
      </c>
      <c r="D85" s="4">
        <v>1363416200</v>
      </c>
      <c r="E85" s="4">
        <v>1220917300</v>
      </c>
      <c r="F85" s="4">
        <v>2584333500</v>
      </c>
      <c r="G85" s="4">
        <v>0</v>
      </c>
      <c r="H85" s="4">
        <v>2584333500</v>
      </c>
      <c r="I85" s="4">
        <v>3284259</v>
      </c>
      <c r="J85" s="6">
        <v>2587617759</v>
      </c>
      <c r="K85" s="27">
        <v>3.99</v>
      </c>
      <c r="L85">
        <v>72.48</v>
      </c>
      <c r="M85" s="5">
        <v>2.89</v>
      </c>
      <c r="N85" s="5">
        <v>0.958</v>
      </c>
      <c r="O85" s="5">
        <v>1.71131789924522</v>
      </c>
      <c r="P85" s="5">
        <v>2.37</v>
      </c>
      <c r="Q85" s="1">
        <v>0</v>
      </c>
      <c r="R85" s="1">
        <v>0</v>
      </c>
      <c r="S85" s="1">
        <v>0</v>
      </c>
      <c r="T85" s="1">
        <v>994676333</v>
      </c>
      <c r="U85" s="1">
        <v>3582294092</v>
      </c>
      <c r="V85" s="1">
        <v>7476403.6</v>
      </c>
      <c r="W85" s="1">
        <v>0</v>
      </c>
      <c r="X85" s="1">
        <v>0</v>
      </c>
      <c r="Y85" s="1">
        <v>27255.4</v>
      </c>
      <c r="Z85" s="1">
        <v>0</v>
      </c>
      <c r="AA85" s="1">
        <v>7449148.199999999</v>
      </c>
      <c r="AB85" s="1">
        <v>0</v>
      </c>
      <c r="AC85" s="1">
        <v>7449148.199999999</v>
      </c>
      <c r="AD85" s="1">
        <v>0</v>
      </c>
      <c r="AE85" s="1">
        <v>0</v>
      </c>
      <c r="AF85" s="1">
        <v>178269.29</v>
      </c>
      <c r="AG85" s="1">
        <v>61304440</v>
      </c>
      <c r="AH85" s="1">
        <v>0</v>
      </c>
      <c r="AI85" s="1">
        <v>0</v>
      </c>
      <c r="AJ85" s="1">
        <v>34309721</v>
      </c>
      <c r="AK85" s="1">
        <v>0</v>
      </c>
      <c r="AL85" s="1">
        <v>103241578.49</v>
      </c>
      <c r="AM85" s="1">
        <v>52599800</v>
      </c>
      <c r="AN85" s="1">
        <v>50576800</v>
      </c>
      <c r="AO85" s="1">
        <v>121349300</v>
      </c>
      <c r="AP85" s="1">
        <v>48315300</v>
      </c>
      <c r="AQ85" s="1">
        <v>56200</v>
      </c>
      <c r="AR85" s="1">
        <v>65853500</v>
      </c>
      <c r="AS85" s="1">
        <v>338750900</v>
      </c>
      <c r="AT85" s="1">
        <v>3380000</v>
      </c>
      <c r="AU85" s="1">
        <v>6844279</v>
      </c>
      <c r="AV85" s="1">
        <v>1100000</v>
      </c>
      <c r="AW85" s="1">
        <v>11324279</v>
      </c>
      <c r="AX85" s="1">
        <v>66500</v>
      </c>
      <c r="AY85" s="1">
        <v>301000</v>
      </c>
    </row>
    <row r="86" spans="1:51" ht="12.75">
      <c r="A86" s="15" t="s">
        <v>804</v>
      </c>
      <c r="B86" s="15" t="s">
        <v>119</v>
      </c>
      <c r="C86" s="15" t="s">
        <v>550</v>
      </c>
      <c r="D86" s="4">
        <v>1332340800</v>
      </c>
      <c r="E86" s="4">
        <v>1494636100</v>
      </c>
      <c r="F86" s="4">
        <v>2826976900</v>
      </c>
      <c r="G86" s="4">
        <v>0</v>
      </c>
      <c r="H86" s="4">
        <v>2826976900</v>
      </c>
      <c r="I86" s="4">
        <v>1672626</v>
      </c>
      <c r="J86" s="6">
        <v>2828649526</v>
      </c>
      <c r="K86" s="27">
        <v>1.91</v>
      </c>
      <c r="L86">
        <v>116.36</v>
      </c>
      <c r="M86" s="5">
        <v>2.22</v>
      </c>
      <c r="N86" s="5">
        <v>0.556</v>
      </c>
      <c r="O86" s="5">
        <v>1.44214314860321</v>
      </c>
      <c r="P86" s="5">
        <v>1.244</v>
      </c>
      <c r="Q86" s="1">
        <v>0</v>
      </c>
      <c r="R86" s="1">
        <v>0</v>
      </c>
      <c r="S86" s="1">
        <v>390569781</v>
      </c>
      <c r="T86" s="1">
        <v>0</v>
      </c>
      <c r="U86" s="1">
        <v>2438079745</v>
      </c>
      <c r="V86" s="1">
        <v>5088378.48</v>
      </c>
      <c r="W86" s="1">
        <v>0</v>
      </c>
      <c r="X86" s="1">
        <v>0</v>
      </c>
      <c r="Y86" s="1">
        <v>5992.2</v>
      </c>
      <c r="Z86" s="1">
        <v>0</v>
      </c>
      <c r="AA86" s="1">
        <v>5082386.28</v>
      </c>
      <c r="AB86" s="1">
        <v>0</v>
      </c>
      <c r="AC86" s="1">
        <v>5082386.28</v>
      </c>
      <c r="AD86" s="1">
        <v>0</v>
      </c>
      <c r="AE86" s="1">
        <v>0</v>
      </c>
      <c r="AF86" s="1">
        <v>121328.6</v>
      </c>
      <c r="AG86" s="1">
        <v>35160600</v>
      </c>
      <c r="AH86" s="1">
        <v>0</v>
      </c>
      <c r="AI86" s="1">
        <v>0</v>
      </c>
      <c r="AJ86" s="1">
        <v>13555000</v>
      </c>
      <c r="AK86" s="1">
        <v>0</v>
      </c>
      <c r="AL86" s="1">
        <v>53919314.88</v>
      </c>
      <c r="AM86" s="1">
        <v>57776100</v>
      </c>
      <c r="AN86" s="1">
        <v>4261400</v>
      </c>
      <c r="AO86" s="1">
        <v>129994900</v>
      </c>
      <c r="AP86" s="1">
        <v>68082800</v>
      </c>
      <c r="AQ86" s="1">
        <v>2321900</v>
      </c>
      <c r="AR86" s="1">
        <v>10952800</v>
      </c>
      <c r="AS86" s="1">
        <v>273389900</v>
      </c>
      <c r="AT86" s="1">
        <v>1585000</v>
      </c>
      <c r="AU86" s="1">
        <v>2387249</v>
      </c>
      <c r="AV86" s="1">
        <v>500000</v>
      </c>
      <c r="AW86" s="1">
        <v>4472249</v>
      </c>
      <c r="AX86" s="1">
        <v>14250</v>
      </c>
      <c r="AY86" s="1">
        <v>111250</v>
      </c>
    </row>
    <row r="87" spans="1:51" ht="12.75">
      <c r="A87" s="15" t="s">
        <v>805</v>
      </c>
      <c r="B87" s="15" t="s">
        <v>120</v>
      </c>
      <c r="C87" s="15" t="s">
        <v>550</v>
      </c>
      <c r="D87" s="4">
        <v>75145768</v>
      </c>
      <c r="E87" s="4">
        <v>155600250</v>
      </c>
      <c r="F87" s="4">
        <v>230746018</v>
      </c>
      <c r="G87" s="4">
        <v>0</v>
      </c>
      <c r="H87" s="4">
        <v>230746018</v>
      </c>
      <c r="I87" s="4">
        <v>1271977</v>
      </c>
      <c r="J87" s="6">
        <v>232017995</v>
      </c>
      <c r="K87" s="27">
        <v>1.36</v>
      </c>
      <c r="L87">
        <v>101.54</v>
      </c>
      <c r="M87" s="5">
        <v>1.32</v>
      </c>
      <c r="N87" s="5">
        <v>0.974</v>
      </c>
      <c r="O87" s="5">
        <v>0.130269114192547</v>
      </c>
      <c r="P87" s="5">
        <v>0.135</v>
      </c>
      <c r="Q87" s="1">
        <v>0</v>
      </c>
      <c r="R87" s="1">
        <v>0</v>
      </c>
      <c r="S87" s="1">
        <v>0</v>
      </c>
      <c r="T87" s="1">
        <v>7726477</v>
      </c>
      <c r="U87" s="1">
        <v>239744472</v>
      </c>
      <c r="V87" s="1">
        <v>500357.14</v>
      </c>
      <c r="W87" s="1">
        <v>0</v>
      </c>
      <c r="X87" s="1">
        <v>0</v>
      </c>
      <c r="Y87" s="1">
        <v>10407.72</v>
      </c>
      <c r="Z87" s="1">
        <v>0</v>
      </c>
      <c r="AA87" s="1">
        <v>489949.42</v>
      </c>
      <c r="AB87" s="1">
        <v>0</v>
      </c>
      <c r="AC87" s="1">
        <v>489949.42</v>
      </c>
      <c r="AD87" s="1">
        <v>0</v>
      </c>
      <c r="AE87" s="1">
        <v>0</v>
      </c>
      <c r="AF87" s="1">
        <v>11930.65</v>
      </c>
      <c r="AG87" s="1">
        <v>312313</v>
      </c>
      <c r="AH87" s="1">
        <v>0</v>
      </c>
      <c r="AI87" s="1">
        <v>0</v>
      </c>
      <c r="AJ87" s="1">
        <v>2333015.84</v>
      </c>
      <c r="AK87" s="1">
        <v>0</v>
      </c>
      <c r="AL87" s="1">
        <v>3147208.91</v>
      </c>
      <c r="AM87" s="1">
        <v>7479750</v>
      </c>
      <c r="AN87" s="1">
        <v>0</v>
      </c>
      <c r="AO87" s="1">
        <v>1391350</v>
      </c>
      <c r="AP87" s="1">
        <v>0</v>
      </c>
      <c r="AQ87" s="1">
        <v>0</v>
      </c>
      <c r="AR87" s="1">
        <v>145902412</v>
      </c>
      <c r="AS87" s="1">
        <v>154773512</v>
      </c>
      <c r="AT87" s="1">
        <v>1525000</v>
      </c>
      <c r="AU87" s="1">
        <v>247601.04</v>
      </c>
      <c r="AV87" s="1">
        <v>0</v>
      </c>
      <c r="AW87" s="1">
        <v>1772601.04</v>
      </c>
      <c r="AX87" s="1">
        <v>0</v>
      </c>
      <c r="AY87" s="1">
        <v>0</v>
      </c>
    </row>
    <row r="88" spans="1:51" ht="12.75">
      <c r="A88" s="15" t="s">
        <v>806</v>
      </c>
      <c r="B88" s="15" t="s">
        <v>121</v>
      </c>
      <c r="C88" s="15" t="s">
        <v>550</v>
      </c>
      <c r="D88" s="4">
        <v>982097800</v>
      </c>
      <c r="E88" s="4">
        <v>995517300</v>
      </c>
      <c r="F88" s="4">
        <v>1977615100</v>
      </c>
      <c r="G88" s="4">
        <v>0</v>
      </c>
      <c r="H88" s="4">
        <v>1977615100</v>
      </c>
      <c r="I88" s="4">
        <v>1873198</v>
      </c>
      <c r="J88" s="6">
        <v>1979488298</v>
      </c>
      <c r="K88" s="27">
        <v>1.61</v>
      </c>
      <c r="L88">
        <v>99.69</v>
      </c>
      <c r="M88" s="5">
        <v>1.6</v>
      </c>
      <c r="N88" s="5">
        <v>0.219</v>
      </c>
      <c r="O88" s="5">
        <v>1.15816323079958</v>
      </c>
      <c r="P88" s="5">
        <v>1.166</v>
      </c>
      <c r="Q88" s="1">
        <v>0</v>
      </c>
      <c r="R88" s="1">
        <v>0</v>
      </c>
      <c r="S88" s="1">
        <v>0</v>
      </c>
      <c r="T88" s="1">
        <v>12296015</v>
      </c>
      <c r="U88" s="1">
        <v>1991784313</v>
      </c>
      <c r="V88" s="1">
        <v>4156940.5</v>
      </c>
      <c r="W88" s="1">
        <v>0</v>
      </c>
      <c r="X88" s="1">
        <v>0</v>
      </c>
      <c r="Y88" s="1">
        <v>5243.73</v>
      </c>
      <c r="Z88" s="1">
        <v>0</v>
      </c>
      <c r="AA88" s="1">
        <v>4151696.77</v>
      </c>
      <c r="AB88" s="1">
        <v>0</v>
      </c>
      <c r="AC88" s="1">
        <v>4151696.77</v>
      </c>
      <c r="AD88" s="1">
        <v>0</v>
      </c>
      <c r="AE88" s="1">
        <v>0</v>
      </c>
      <c r="AF88" s="1">
        <v>99119.15</v>
      </c>
      <c r="AG88" s="1">
        <v>14893864</v>
      </c>
      <c r="AH88" s="1">
        <v>8174249.55</v>
      </c>
      <c r="AI88" s="1">
        <v>0</v>
      </c>
      <c r="AJ88" s="1">
        <v>4346151.51</v>
      </c>
      <c r="AK88" s="1">
        <v>197762</v>
      </c>
      <c r="AL88" s="1">
        <v>31862842.980000004</v>
      </c>
      <c r="AM88" s="1">
        <v>25834400</v>
      </c>
      <c r="AN88" s="1">
        <v>0</v>
      </c>
      <c r="AO88" s="1">
        <v>11846400</v>
      </c>
      <c r="AP88" s="1">
        <v>12723700</v>
      </c>
      <c r="AQ88" s="1">
        <v>0</v>
      </c>
      <c r="AR88" s="1">
        <v>1350400</v>
      </c>
      <c r="AS88" s="1">
        <v>51754900</v>
      </c>
      <c r="AT88" s="1">
        <v>1800000</v>
      </c>
      <c r="AU88" s="1">
        <v>1911553.32</v>
      </c>
      <c r="AV88" s="1">
        <v>277500</v>
      </c>
      <c r="AW88" s="1">
        <v>3989053.32</v>
      </c>
      <c r="AX88" s="1">
        <v>2750</v>
      </c>
      <c r="AY88" s="1">
        <v>66000</v>
      </c>
    </row>
    <row r="89" spans="1:51" ht="12.75">
      <c r="A89" s="15" t="s">
        <v>807</v>
      </c>
      <c r="B89" s="15" t="s">
        <v>122</v>
      </c>
      <c r="C89" s="15" t="s">
        <v>550</v>
      </c>
      <c r="D89" s="4">
        <v>280928000</v>
      </c>
      <c r="E89" s="4">
        <v>400713700</v>
      </c>
      <c r="F89" s="4">
        <v>681641700</v>
      </c>
      <c r="G89" s="4">
        <v>0</v>
      </c>
      <c r="H89" s="4">
        <v>681641700</v>
      </c>
      <c r="I89" s="4">
        <v>546701</v>
      </c>
      <c r="J89" s="6">
        <v>682188401</v>
      </c>
      <c r="K89" s="27">
        <v>3.44</v>
      </c>
      <c r="L89">
        <v>67.28</v>
      </c>
      <c r="M89" s="5">
        <v>2.31</v>
      </c>
      <c r="N89" s="5">
        <v>0.52</v>
      </c>
      <c r="O89" s="5">
        <v>1.5670570595590498</v>
      </c>
      <c r="P89" s="5">
        <v>2.3379999999999996</v>
      </c>
      <c r="Q89" s="1">
        <v>0</v>
      </c>
      <c r="R89" s="1">
        <v>0</v>
      </c>
      <c r="S89" s="1">
        <v>0</v>
      </c>
      <c r="T89" s="1">
        <v>335414398</v>
      </c>
      <c r="U89" s="1">
        <v>1017602799</v>
      </c>
      <c r="V89" s="1">
        <v>2123781.31</v>
      </c>
      <c r="W89" s="1">
        <v>0</v>
      </c>
      <c r="X89" s="1">
        <v>0</v>
      </c>
      <c r="Y89" s="1">
        <v>389.82</v>
      </c>
      <c r="Z89" s="1">
        <v>0</v>
      </c>
      <c r="AA89" s="1">
        <v>2123391.49</v>
      </c>
      <c r="AB89" s="1">
        <v>0</v>
      </c>
      <c r="AC89" s="1">
        <v>2123391.49</v>
      </c>
      <c r="AD89" s="1">
        <v>0</v>
      </c>
      <c r="AE89" s="1">
        <v>0</v>
      </c>
      <c r="AF89" s="1">
        <v>50639.98</v>
      </c>
      <c r="AG89" s="1">
        <v>15946416.5</v>
      </c>
      <c r="AH89" s="1">
        <v>0</v>
      </c>
      <c r="AI89" s="1">
        <v>0</v>
      </c>
      <c r="AJ89" s="1">
        <v>5290074</v>
      </c>
      <c r="AK89" s="1">
        <v>0</v>
      </c>
      <c r="AL89" s="1">
        <v>23410521.97</v>
      </c>
      <c r="AM89" s="1">
        <v>30113100</v>
      </c>
      <c r="AN89" s="1">
        <v>3398700</v>
      </c>
      <c r="AO89" s="1">
        <v>8042700</v>
      </c>
      <c r="AP89" s="1">
        <v>4978400</v>
      </c>
      <c r="AQ89" s="1">
        <v>29900</v>
      </c>
      <c r="AR89" s="1">
        <v>15711900</v>
      </c>
      <c r="AS89" s="1">
        <v>62274700</v>
      </c>
      <c r="AT89" s="1">
        <v>688000</v>
      </c>
      <c r="AU89" s="1">
        <v>3736895</v>
      </c>
      <c r="AV89" s="1">
        <v>205000</v>
      </c>
      <c r="AW89" s="1">
        <v>4629895</v>
      </c>
      <c r="AX89" s="1">
        <v>37000</v>
      </c>
      <c r="AY89" s="1">
        <v>164750</v>
      </c>
    </row>
    <row r="90" spans="1:51" ht="12.75">
      <c r="A90" s="15" t="s">
        <v>808</v>
      </c>
      <c r="B90" s="15" t="s">
        <v>123</v>
      </c>
      <c r="C90" s="15" t="s">
        <v>550</v>
      </c>
      <c r="D90" s="4">
        <v>242875600</v>
      </c>
      <c r="E90" s="4">
        <v>280973200</v>
      </c>
      <c r="F90" s="4">
        <v>523848800</v>
      </c>
      <c r="G90" s="4">
        <v>0</v>
      </c>
      <c r="H90" s="4">
        <v>523848800</v>
      </c>
      <c r="I90" s="4">
        <v>697988</v>
      </c>
      <c r="J90" s="6">
        <v>524546788</v>
      </c>
      <c r="K90" s="27">
        <v>2.72</v>
      </c>
      <c r="L90">
        <v>82.17</v>
      </c>
      <c r="M90" s="5">
        <v>2.21</v>
      </c>
      <c r="N90" s="5">
        <v>0.634</v>
      </c>
      <c r="O90" s="5">
        <v>1.36459713379309</v>
      </c>
      <c r="P90" s="5">
        <v>1.675</v>
      </c>
      <c r="Q90" s="1">
        <v>0</v>
      </c>
      <c r="R90" s="1">
        <v>0</v>
      </c>
      <c r="S90" s="1">
        <v>0</v>
      </c>
      <c r="T90" s="1">
        <v>119281400</v>
      </c>
      <c r="U90" s="1">
        <v>643828188</v>
      </c>
      <c r="V90" s="1">
        <v>1343697.43</v>
      </c>
      <c r="W90" s="1">
        <v>0</v>
      </c>
      <c r="X90" s="1">
        <v>0</v>
      </c>
      <c r="Y90" s="1">
        <v>14161.38</v>
      </c>
      <c r="Z90" s="1">
        <v>0</v>
      </c>
      <c r="AA90" s="1">
        <v>1329536.05</v>
      </c>
      <c r="AB90" s="1">
        <v>0</v>
      </c>
      <c r="AC90" s="1">
        <v>1329536.05</v>
      </c>
      <c r="AD90" s="1">
        <v>0</v>
      </c>
      <c r="AE90" s="1">
        <v>0</v>
      </c>
      <c r="AF90" s="1">
        <v>32039.46</v>
      </c>
      <c r="AG90" s="1">
        <v>8785661</v>
      </c>
      <c r="AH90" s="1">
        <v>0</v>
      </c>
      <c r="AI90" s="1">
        <v>0</v>
      </c>
      <c r="AJ90" s="1">
        <v>4079474</v>
      </c>
      <c r="AK90" s="1">
        <v>0</v>
      </c>
      <c r="AL90" s="1">
        <v>14226710.51</v>
      </c>
      <c r="AM90" s="1">
        <v>16858500</v>
      </c>
      <c r="AN90" s="1">
        <v>2540900</v>
      </c>
      <c r="AO90" s="1">
        <v>12913600</v>
      </c>
      <c r="AP90" s="1">
        <v>7547200</v>
      </c>
      <c r="AQ90" s="1">
        <v>0</v>
      </c>
      <c r="AR90" s="1">
        <v>5027900</v>
      </c>
      <c r="AS90" s="1">
        <v>44888100</v>
      </c>
      <c r="AT90" s="1">
        <v>0</v>
      </c>
      <c r="AU90" s="1">
        <v>3429102</v>
      </c>
      <c r="AV90" s="1">
        <v>160900</v>
      </c>
      <c r="AW90" s="1">
        <v>3590002</v>
      </c>
      <c r="AX90" s="1">
        <v>72250</v>
      </c>
      <c r="AY90" s="1">
        <v>105350</v>
      </c>
    </row>
    <row r="91" spans="1:51" ht="12.75">
      <c r="A91" s="15" t="s">
        <v>809</v>
      </c>
      <c r="B91" s="15" t="s">
        <v>124</v>
      </c>
      <c r="C91" s="15" t="s">
        <v>550</v>
      </c>
      <c r="D91" s="4">
        <v>426105200</v>
      </c>
      <c r="E91" s="4">
        <v>400277300</v>
      </c>
      <c r="F91" s="4">
        <v>826382500</v>
      </c>
      <c r="G91" s="4">
        <v>0</v>
      </c>
      <c r="H91" s="4">
        <v>826382500</v>
      </c>
      <c r="I91" s="4">
        <v>578150</v>
      </c>
      <c r="J91" s="6">
        <v>826960650</v>
      </c>
      <c r="K91" s="27">
        <v>2.76</v>
      </c>
      <c r="L91">
        <v>68.12</v>
      </c>
      <c r="M91" s="5">
        <v>1.88</v>
      </c>
      <c r="N91" s="5">
        <v>0.478</v>
      </c>
      <c r="O91" s="5">
        <v>1.18594457644067</v>
      </c>
      <c r="P91" s="5">
        <v>1.743</v>
      </c>
      <c r="Q91" s="1">
        <v>0</v>
      </c>
      <c r="R91" s="1">
        <v>0</v>
      </c>
      <c r="S91" s="1">
        <v>0</v>
      </c>
      <c r="T91" s="1">
        <v>388064022</v>
      </c>
      <c r="U91" s="1">
        <v>1215024672</v>
      </c>
      <c r="V91" s="1">
        <v>2535809.34</v>
      </c>
      <c r="W91" s="1">
        <v>0</v>
      </c>
      <c r="X91" s="1">
        <v>0</v>
      </c>
      <c r="Y91" s="1">
        <v>2587.59</v>
      </c>
      <c r="Z91" s="1">
        <v>0</v>
      </c>
      <c r="AA91" s="1">
        <v>2533221.75</v>
      </c>
      <c r="AB91" s="1">
        <v>0</v>
      </c>
      <c r="AC91" s="1">
        <v>2533221.75</v>
      </c>
      <c r="AD91" s="1">
        <v>0</v>
      </c>
      <c r="AE91" s="1">
        <v>0</v>
      </c>
      <c r="AF91" s="1">
        <v>60464.49</v>
      </c>
      <c r="AG91" s="1">
        <v>0</v>
      </c>
      <c r="AH91" s="1">
        <v>14409519.2</v>
      </c>
      <c r="AI91" s="1">
        <v>0</v>
      </c>
      <c r="AJ91" s="1">
        <v>5806393</v>
      </c>
      <c r="AK91" s="1">
        <v>0</v>
      </c>
      <c r="AL91" s="1">
        <v>22809598.439999998</v>
      </c>
      <c r="AM91" s="1">
        <v>45852500</v>
      </c>
      <c r="AN91" s="1">
        <v>14154800</v>
      </c>
      <c r="AO91" s="1">
        <v>14030200</v>
      </c>
      <c r="AP91" s="1">
        <v>7183100</v>
      </c>
      <c r="AQ91" s="1">
        <v>11769200</v>
      </c>
      <c r="AR91" s="1">
        <v>11498600</v>
      </c>
      <c r="AS91" s="1">
        <v>104488400</v>
      </c>
      <c r="AT91" s="1">
        <v>1334000</v>
      </c>
      <c r="AU91" s="1">
        <v>1722681</v>
      </c>
      <c r="AV91" s="1">
        <v>200000</v>
      </c>
      <c r="AW91" s="1">
        <v>3256681</v>
      </c>
      <c r="AX91" s="1">
        <v>15250</v>
      </c>
      <c r="AY91" s="1">
        <v>147250</v>
      </c>
    </row>
    <row r="92" spans="1:51" ht="12.75">
      <c r="A92" s="15" t="s">
        <v>810</v>
      </c>
      <c r="B92" s="15" t="s">
        <v>125</v>
      </c>
      <c r="C92" s="15" t="s">
        <v>550</v>
      </c>
      <c r="D92" s="4">
        <v>392411160</v>
      </c>
      <c r="E92" s="4">
        <v>411002600</v>
      </c>
      <c r="F92" s="4">
        <v>803413760</v>
      </c>
      <c r="G92" s="4">
        <v>0</v>
      </c>
      <c r="H92" s="4">
        <v>803413760</v>
      </c>
      <c r="I92" s="4">
        <v>1933126</v>
      </c>
      <c r="J92" s="6">
        <v>805346886</v>
      </c>
      <c r="K92" s="27">
        <v>3.12</v>
      </c>
      <c r="L92">
        <v>68.47</v>
      </c>
      <c r="M92" s="5">
        <v>2.12</v>
      </c>
      <c r="N92" s="5">
        <v>0.6880000000000001</v>
      </c>
      <c r="O92" s="5">
        <v>1.21538515347471</v>
      </c>
      <c r="P92" s="5">
        <v>1.788</v>
      </c>
      <c r="Q92" s="1">
        <v>0</v>
      </c>
      <c r="R92" s="1">
        <v>0</v>
      </c>
      <c r="S92" s="1">
        <v>0</v>
      </c>
      <c r="T92" s="1">
        <v>379041559</v>
      </c>
      <c r="U92" s="1">
        <v>1184388445</v>
      </c>
      <c r="V92" s="1">
        <v>2471870.21</v>
      </c>
      <c r="W92" s="1">
        <v>0</v>
      </c>
      <c r="X92" s="1">
        <v>0</v>
      </c>
      <c r="Y92" s="1">
        <v>10516.41</v>
      </c>
      <c r="Z92" s="1">
        <v>0</v>
      </c>
      <c r="AA92" s="1">
        <v>2461353.8</v>
      </c>
      <c r="AB92" s="1">
        <v>0</v>
      </c>
      <c r="AC92" s="1">
        <v>2461353.8</v>
      </c>
      <c r="AD92" s="1">
        <v>0</v>
      </c>
      <c r="AE92" s="1">
        <v>0</v>
      </c>
      <c r="AF92" s="1">
        <v>58939.91</v>
      </c>
      <c r="AG92" s="1">
        <v>0</v>
      </c>
      <c r="AH92" s="1">
        <v>14394881.32</v>
      </c>
      <c r="AI92" s="1">
        <v>0</v>
      </c>
      <c r="AJ92" s="1">
        <v>8138555</v>
      </c>
      <c r="AK92" s="1">
        <v>0</v>
      </c>
      <c r="AL92" s="1">
        <v>25053730.03</v>
      </c>
      <c r="AM92" s="1">
        <v>14463900</v>
      </c>
      <c r="AN92" s="1">
        <v>4843300</v>
      </c>
      <c r="AO92" s="1">
        <v>33485400</v>
      </c>
      <c r="AP92" s="1">
        <v>11059400</v>
      </c>
      <c r="AQ92" s="1">
        <v>11186300</v>
      </c>
      <c r="AR92" s="1">
        <v>60168800</v>
      </c>
      <c r="AS92" s="1">
        <v>135207100</v>
      </c>
      <c r="AT92" s="1">
        <v>736000</v>
      </c>
      <c r="AU92" s="1">
        <v>2605117</v>
      </c>
      <c r="AV92" s="1">
        <v>315000</v>
      </c>
      <c r="AW92" s="1">
        <v>3656117</v>
      </c>
      <c r="AX92" s="1">
        <v>19250</v>
      </c>
      <c r="AY92" s="1">
        <v>104750</v>
      </c>
    </row>
    <row r="93" spans="1:51" ht="12.75">
      <c r="A93" s="15" t="s">
        <v>811</v>
      </c>
      <c r="B93" s="15" t="s">
        <v>126</v>
      </c>
      <c r="C93" s="15" t="s">
        <v>550</v>
      </c>
      <c r="D93" s="4">
        <v>627650800</v>
      </c>
      <c r="E93" s="4">
        <v>912996300</v>
      </c>
      <c r="F93" s="4">
        <v>1540647100</v>
      </c>
      <c r="G93" s="4">
        <v>0</v>
      </c>
      <c r="H93" s="4">
        <v>1540647100</v>
      </c>
      <c r="I93" s="4">
        <v>2041674</v>
      </c>
      <c r="J93" s="6">
        <v>1542688774</v>
      </c>
      <c r="K93" s="27">
        <v>1.48</v>
      </c>
      <c r="L93">
        <v>117.26</v>
      </c>
      <c r="M93" s="5">
        <v>1.73</v>
      </c>
      <c r="N93" s="5">
        <v>0.397</v>
      </c>
      <c r="O93" s="5">
        <v>1.10334483407258</v>
      </c>
      <c r="P93" s="5">
        <v>0.9439999999999998</v>
      </c>
      <c r="Q93" s="1">
        <v>0</v>
      </c>
      <c r="R93" s="1">
        <v>0</v>
      </c>
      <c r="S93" s="1">
        <v>223914418</v>
      </c>
      <c r="T93" s="1">
        <v>0</v>
      </c>
      <c r="U93" s="1">
        <v>1318774356</v>
      </c>
      <c r="V93" s="1">
        <v>2752339.45</v>
      </c>
      <c r="W93" s="1">
        <v>0</v>
      </c>
      <c r="X93" s="1">
        <v>0</v>
      </c>
      <c r="Y93" s="1">
        <v>355.06</v>
      </c>
      <c r="Z93" s="1">
        <v>0</v>
      </c>
      <c r="AA93" s="1">
        <v>2751984.39</v>
      </c>
      <c r="AB93" s="1">
        <v>0</v>
      </c>
      <c r="AC93" s="1">
        <v>2751984.39</v>
      </c>
      <c r="AD93" s="1">
        <v>0</v>
      </c>
      <c r="AE93" s="1">
        <v>0</v>
      </c>
      <c r="AF93" s="1">
        <v>65627.49</v>
      </c>
      <c r="AG93" s="1">
        <v>9283648</v>
      </c>
      <c r="AH93" s="1">
        <v>5266980.73</v>
      </c>
      <c r="AI93" s="1">
        <v>0</v>
      </c>
      <c r="AJ93" s="1">
        <v>5231313</v>
      </c>
      <c r="AK93" s="1">
        <v>89874</v>
      </c>
      <c r="AL93" s="1">
        <v>22689427.61</v>
      </c>
      <c r="AM93" s="1">
        <v>12144200</v>
      </c>
      <c r="AN93" s="1">
        <v>6389100</v>
      </c>
      <c r="AO93" s="1">
        <v>28798100</v>
      </c>
      <c r="AP93" s="1">
        <v>8806800</v>
      </c>
      <c r="AQ93" s="1">
        <v>0</v>
      </c>
      <c r="AR93" s="1">
        <v>749400</v>
      </c>
      <c r="AS93" s="1">
        <v>56887600</v>
      </c>
      <c r="AT93" s="1">
        <v>1275000</v>
      </c>
      <c r="AU93" s="1">
        <v>1534990</v>
      </c>
      <c r="AV93" s="1">
        <v>120000</v>
      </c>
      <c r="AW93" s="1">
        <v>2929990</v>
      </c>
      <c r="AX93" s="1">
        <v>4250</v>
      </c>
      <c r="AY93" s="1">
        <v>54500</v>
      </c>
    </row>
    <row r="94" spans="1:51" ht="12.75">
      <c r="A94" s="15" t="s">
        <v>812</v>
      </c>
      <c r="B94" s="15" t="s">
        <v>127</v>
      </c>
      <c r="C94" s="15" t="s">
        <v>550</v>
      </c>
      <c r="D94" s="4">
        <v>366290800</v>
      </c>
      <c r="E94" s="4">
        <v>367973900</v>
      </c>
      <c r="F94" s="4">
        <v>734264700</v>
      </c>
      <c r="G94" s="4">
        <v>1275400</v>
      </c>
      <c r="H94" s="4">
        <v>732989300</v>
      </c>
      <c r="I94" s="4">
        <v>1006495</v>
      </c>
      <c r="J94" s="6">
        <v>733995795</v>
      </c>
      <c r="K94" s="27">
        <v>2.08</v>
      </c>
      <c r="L94">
        <v>100.08</v>
      </c>
      <c r="M94" s="5">
        <v>2.03</v>
      </c>
      <c r="N94" s="5">
        <v>0.668</v>
      </c>
      <c r="O94" s="5">
        <v>1.14023895540899</v>
      </c>
      <c r="P94" s="5">
        <v>1.17</v>
      </c>
      <c r="Q94" s="1">
        <v>0</v>
      </c>
      <c r="R94" s="1">
        <v>0</v>
      </c>
      <c r="S94" s="1">
        <v>0</v>
      </c>
      <c r="T94" s="1">
        <v>18732259</v>
      </c>
      <c r="U94" s="1">
        <v>752728054</v>
      </c>
      <c r="V94" s="1">
        <v>1570976.19</v>
      </c>
      <c r="W94" s="1">
        <v>0</v>
      </c>
      <c r="X94" s="1">
        <v>0</v>
      </c>
      <c r="Y94" s="1">
        <v>4801.18</v>
      </c>
      <c r="Z94" s="1">
        <v>0</v>
      </c>
      <c r="AA94" s="1">
        <v>1566175.01</v>
      </c>
      <c r="AB94" s="1">
        <v>0</v>
      </c>
      <c r="AC94" s="1">
        <v>1566175.01</v>
      </c>
      <c r="AD94" s="1">
        <v>0</v>
      </c>
      <c r="AE94" s="1">
        <v>0</v>
      </c>
      <c r="AF94" s="1">
        <v>37458.76</v>
      </c>
      <c r="AG94" s="1">
        <v>8582898.5</v>
      </c>
      <c r="AH94" s="1">
        <v>0</v>
      </c>
      <c r="AI94" s="1">
        <v>0</v>
      </c>
      <c r="AJ94" s="1">
        <v>5026071</v>
      </c>
      <c r="AK94" s="1">
        <v>0</v>
      </c>
      <c r="AL94" s="1">
        <v>15212603.27</v>
      </c>
      <c r="AM94" s="1">
        <v>11534900</v>
      </c>
      <c r="AN94" s="1">
        <v>0</v>
      </c>
      <c r="AO94" s="1">
        <v>22808600</v>
      </c>
      <c r="AP94" s="1">
        <v>6628900</v>
      </c>
      <c r="AQ94" s="1">
        <v>0</v>
      </c>
      <c r="AR94" s="1">
        <v>1113900</v>
      </c>
      <c r="AS94" s="1">
        <v>42086300</v>
      </c>
      <c r="AT94" s="1">
        <v>65000</v>
      </c>
      <c r="AU94" s="1">
        <v>2456970</v>
      </c>
      <c r="AV94" s="1">
        <v>143604</v>
      </c>
      <c r="AW94" s="1">
        <v>2665574</v>
      </c>
      <c r="AX94" s="1">
        <v>38250</v>
      </c>
      <c r="AY94" s="1">
        <v>114500</v>
      </c>
    </row>
    <row r="95" spans="1:51" ht="12.75">
      <c r="A95" s="15" t="s">
        <v>813</v>
      </c>
      <c r="B95" s="15" t="s">
        <v>128</v>
      </c>
      <c r="C95" s="15" t="s">
        <v>550</v>
      </c>
      <c r="D95" s="4">
        <v>955749187</v>
      </c>
      <c r="E95" s="4">
        <v>1119953466</v>
      </c>
      <c r="F95" s="4">
        <v>2075702653</v>
      </c>
      <c r="G95" s="4">
        <v>0</v>
      </c>
      <c r="H95" s="4">
        <v>2075702653</v>
      </c>
      <c r="I95" s="4">
        <v>3768236</v>
      </c>
      <c r="J95" s="6">
        <v>2079470889</v>
      </c>
      <c r="K95" s="27">
        <v>2.31</v>
      </c>
      <c r="L95">
        <v>71.9</v>
      </c>
      <c r="M95" s="5">
        <v>1.66</v>
      </c>
      <c r="N95" s="5">
        <v>0.22</v>
      </c>
      <c r="O95" s="5">
        <v>1.22437454930846</v>
      </c>
      <c r="P95" s="5">
        <v>1.706</v>
      </c>
      <c r="Q95" s="1">
        <v>0</v>
      </c>
      <c r="R95" s="1">
        <v>0</v>
      </c>
      <c r="S95" s="1">
        <v>0</v>
      </c>
      <c r="T95" s="1">
        <v>816951642</v>
      </c>
      <c r="U95" s="1">
        <v>2896422531</v>
      </c>
      <c r="V95" s="1">
        <v>6044961.32</v>
      </c>
      <c r="W95" s="1">
        <v>0</v>
      </c>
      <c r="X95" s="1">
        <v>0</v>
      </c>
      <c r="Y95" s="1">
        <v>3888.94</v>
      </c>
      <c r="Z95" s="1">
        <v>0</v>
      </c>
      <c r="AA95" s="1">
        <v>6041072.38</v>
      </c>
      <c r="AB95" s="1">
        <v>0</v>
      </c>
      <c r="AC95" s="1">
        <v>6041072.38</v>
      </c>
      <c r="AD95" s="1">
        <v>0</v>
      </c>
      <c r="AE95" s="1">
        <v>0</v>
      </c>
      <c r="AF95" s="1">
        <v>144136.67</v>
      </c>
      <c r="AG95" s="1">
        <v>22605881</v>
      </c>
      <c r="AH95" s="1">
        <v>12857179.31</v>
      </c>
      <c r="AI95" s="1">
        <v>0</v>
      </c>
      <c r="AJ95" s="1">
        <v>6350413</v>
      </c>
      <c r="AK95" s="1">
        <v>0</v>
      </c>
      <c r="AL95" s="1">
        <v>47998682.36</v>
      </c>
      <c r="AM95" s="1">
        <v>27804700</v>
      </c>
      <c r="AN95" s="1">
        <v>2313700</v>
      </c>
      <c r="AO95" s="1">
        <v>40515700</v>
      </c>
      <c r="AP95" s="1">
        <v>43130800</v>
      </c>
      <c r="AQ95" s="1">
        <v>902100</v>
      </c>
      <c r="AR95" s="1">
        <v>33706600</v>
      </c>
      <c r="AS95" s="1">
        <v>148373600</v>
      </c>
      <c r="AT95" s="1">
        <v>3014090</v>
      </c>
      <c r="AU95" s="1">
        <v>3273834</v>
      </c>
      <c r="AV95" s="1">
        <v>400000</v>
      </c>
      <c r="AW95" s="1">
        <v>6687924</v>
      </c>
      <c r="AX95" s="1">
        <v>20250</v>
      </c>
      <c r="AY95" s="1">
        <v>181500</v>
      </c>
    </row>
    <row r="96" spans="1:51" ht="12.75">
      <c r="A96" s="15" t="s">
        <v>814</v>
      </c>
      <c r="B96" s="15" t="s">
        <v>129</v>
      </c>
      <c r="C96" s="15" t="s">
        <v>551</v>
      </c>
      <c r="D96" s="4">
        <v>21015700</v>
      </c>
      <c r="E96" s="4">
        <v>48582600</v>
      </c>
      <c r="F96" s="4">
        <f aca="true" t="shared" si="0" ref="F96:F135">D96+E96</f>
        <v>69598300</v>
      </c>
      <c r="G96" s="4">
        <v>0</v>
      </c>
      <c r="H96" s="4">
        <f aca="true" t="shared" si="1" ref="H96:H135">F96-G96</f>
        <v>69598300</v>
      </c>
      <c r="I96" s="4">
        <v>1349490</v>
      </c>
      <c r="J96" s="10">
        <f aca="true" t="shared" si="2" ref="J96:J135">H96+I96</f>
        <v>70947790</v>
      </c>
      <c r="K96" s="27">
        <f aca="true" t="shared" si="3" ref="K96:K135">ROUNDUP((+AL96/J96),5)*100</f>
        <v>3.1870000000000003</v>
      </c>
      <c r="L96" s="2">
        <v>90.89</v>
      </c>
      <c r="M96" s="5">
        <f aca="true" t="shared" si="4" ref="M96:M134">ROUNDUP((AL96/U96),4)*100</f>
        <v>2.87</v>
      </c>
      <c r="N96" s="5">
        <v>2.87</v>
      </c>
      <c r="O96" s="5">
        <f aca="true" t="shared" si="5" ref="O96:O134">ROUNDUP(((AG96+AH96+AI96)/U96),5)*100</f>
        <v>2.241</v>
      </c>
      <c r="P96" s="5">
        <f aca="true" t="shared" si="6" ref="P96:P135">ROUNDUP(((AG96+AH96+AI96)/J96),5)*100</f>
        <v>2.489</v>
      </c>
      <c r="Q96" s="1">
        <v>0</v>
      </c>
      <c r="R96" s="1">
        <v>0</v>
      </c>
      <c r="S96" s="1">
        <v>0</v>
      </c>
      <c r="T96" s="1">
        <v>7849660</v>
      </c>
      <c r="U96" s="1">
        <f aca="true" t="shared" si="7" ref="U96:U134">J96-Q97+R96-S96+T96</f>
        <v>78797450</v>
      </c>
      <c r="V96" s="1">
        <v>342940.53</v>
      </c>
      <c r="W96" s="1">
        <v>0</v>
      </c>
      <c r="X96" s="1">
        <v>0</v>
      </c>
      <c r="Y96" s="1">
        <v>0</v>
      </c>
      <c r="Z96" s="1">
        <v>0</v>
      </c>
      <c r="AA96" s="1">
        <f aca="true" t="shared" si="8" ref="AA96:AA135">V96-W96+X96-Y96+Z96</f>
        <v>342940.53</v>
      </c>
      <c r="AB96" s="1">
        <v>0</v>
      </c>
      <c r="AC96" s="1">
        <f aca="true" t="shared" si="9" ref="AC96:AC135">AA96-AB96</f>
        <v>342940.53</v>
      </c>
      <c r="AD96" s="1">
        <v>26401.39</v>
      </c>
      <c r="AE96" s="1">
        <v>0</v>
      </c>
      <c r="AF96" s="1">
        <v>31518.98</v>
      </c>
      <c r="AG96" s="1">
        <v>999249</v>
      </c>
      <c r="AH96" s="1">
        <v>766306.99</v>
      </c>
      <c r="AI96" s="1">
        <v>0</v>
      </c>
      <c r="AJ96" s="1">
        <v>94300</v>
      </c>
      <c r="AK96" s="1">
        <v>0</v>
      </c>
      <c r="AL96" s="1">
        <f aca="true" t="shared" si="10" ref="AL96:AL135">AC96+AD96+AE96+AF96+AG96+AH96+AI96+AJ96+AK96</f>
        <v>2260716.8899999997</v>
      </c>
      <c r="AM96" s="1">
        <v>621400</v>
      </c>
      <c r="AN96" s="1">
        <v>77000</v>
      </c>
      <c r="AO96" s="1">
        <v>32329200</v>
      </c>
      <c r="AP96" s="1">
        <v>183400</v>
      </c>
      <c r="AQ96" s="1">
        <v>51200</v>
      </c>
      <c r="AR96" s="1">
        <v>415500</v>
      </c>
      <c r="AS96" s="1">
        <f aca="true" t="shared" si="11" ref="AS96:AS135">SUM(AM96:AR96)</f>
        <v>33677700</v>
      </c>
      <c r="AT96" s="1">
        <v>495000</v>
      </c>
      <c r="AU96" s="1">
        <v>678700</v>
      </c>
      <c r="AV96" s="1">
        <v>112000</v>
      </c>
      <c r="AW96" s="1">
        <f aca="true" t="shared" si="12" ref="AW96:AW135">SUM(AT96:AV96)</f>
        <v>1285700</v>
      </c>
      <c r="AX96" s="1">
        <v>8000</v>
      </c>
      <c r="AY96" s="1">
        <v>20500</v>
      </c>
    </row>
    <row r="97" spans="1:51" ht="12.75">
      <c r="A97" s="15" t="s">
        <v>815</v>
      </c>
      <c r="B97" s="15" t="s">
        <v>685</v>
      </c>
      <c r="C97" s="15" t="s">
        <v>551</v>
      </c>
      <c r="D97" s="4">
        <v>19547000</v>
      </c>
      <c r="E97" s="4">
        <v>63956400</v>
      </c>
      <c r="F97" s="4">
        <f t="shared" si="0"/>
        <v>83503400</v>
      </c>
      <c r="G97" s="4">
        <v>129200</v>
      </c>
      <c r="H97" s="4">
        <f t="shared" si="1"/>
        <v>83374200</v>
      </c>
      <c r="I97" s="4">
        <v>157609</v>
      </c>
      <c r="J97" s="6">
        <f t="shared" si="2"/>
        <v>83531809</v>
      </c>
      <c r="K97" s="27">
        <f t="shared" si="3"/>
        <v>4.025</v>
      </c>
      <c r="L97" s="2">
        <v>91.85</v>
      </c>
      <c r="M97" s="5">
        <f t="shared" si="4"/>
        <v>3.6700000000000004</v>
      </c>
      <c r="N97" s="5">
        <v>3.67</v>
      </c>
      <c r="O97" s="5">
        <f t="shared" si="5"/>
        <v>2.093</v>
      </c>
      <c r="P97" s="5">
        <f t="shared" si="6"/>
        <v>2.2960000000000003</v>
      </c>
      <c r="Q97" s="1">
        <v>0</v>
      </c>
      <c r="R97" s="1">
        <v>0</v>
      </c>
      <c r="S97" s="1">
        <v>0</v>
      </c>
      <c r="T97" s="1">
        <v>8100037</v>
      </c>
      <c r="U97" s="1">
        <f t="shared" si="7"/>
        <v>91631846</v>
      </c>
      <c r="V97" s="1">
        <v>398798.1</v>
      </c>
      <c r="W97" s="1">
        <v>0</v>
      </c>
      <c r="X97" s="1">
        <v>0</v>
      </c>
      <c r="Y97" s="1">
        <v>73.03</v>
      </c>
      <c r="Z97" s="1">
        <v>0</v>
      </c>
      <c r="AA97" s="1">
        <f t="shared" si="8"/>
        <v>398725.06999999995</v>
      </c>
      <c r="AB97" s="1">
        <v>0</v>
      </c>
      <c r="AC97" s="1">
        <f t="shared" si="9"/>
        <v>398725.06999999995</v>
      </c>
      <c r="AD97" s="1">
        <v>30701.61</v>
      </c>
      <c r="AE97" s="1">
        <v>0</v>
      </c>
      <c r="AF97" s="1">
        <v>36652.74</v>
      </c>
      <c r="AG97" s="1">
        <v>1917779</v>
      </c>
      <c r="AH97" s="1">
        <v>0</v>
      </c>
      <c r="AI97" s="1">
        <v>0</v>
      </c>
      <c r="AJ97" s="1">
        <v>978021.51</v>
      </c>
      <c r="AK97" s="1">
        <v>0</v>
      </c>
      <c r="AL97" s="1">
        <f t="shared" si="10"/>
        <v>3361879.9299999997</v>
      </c>
      <c r="AM97" s="1">
        <v>104400</v>
      </c>
      <c r="AN97" s="1">
        <v>1771300</v>
      </c>
      <c r="AO97" s="1">
        <v>2716700</v>
      </c>
      <c r="AP97" s="1">
        <v>4404700</v>
      </c>
      <c r="AQ97" s="1">
        <v>29200</v>
      </c>
      <c r="AR97" s="1">
        <v>1152800</v>
      </c>
      <c r="AS97" s="1">
        <f t="shared" si="11"/>
        <v>10179100</v>
      </c>
      <c r="AT97" s="1">
        <v>60000</v>
      </c>
      <c r="AU97" s="1">
        <v>744091.1</v>
      </c>
      <c r="AV97" s="1">
        <v>300000</v>
      </c>
      <c r="AW97" s="1">
        <f t="shared" si="12"/>
        <v>1104091.1</v>
      </c>
      <c r="AX97" s="1">
        <v>18000</v>
      </c>
      <c r="AY97" s="1">
        <v>31750</v>
      </c>
    </row>
    <row r="98" spans="1:51" ht="12.75">
      <c r="A98" s="15" t="s">
        <v>816</v>
      </c>
      <c r="B98" s="15" t="s">
        <v>686</v>
      </c>
      <c r="C98" s="15" t="s">
        <v>551</v>
      </c>
      <c r="D98" s="4">
        <v>51036500</v>
      </c>
      <c r="E98" s="4">
        <v>136454260</v>
      </c>
      <c r="F98" s="4">
        <f t="shared" si="0"/>
        <v>187490760</v>
      </c>
      <c r="G98" s="4">
        <v>2629100</v>
      </c>
      <c r="H98" s="4">
        <f t="shared" si="1"/>
        <v>184861660</v>
      </c>
      <c r="I98" s="4">
        <v>332153</v>
      </c>
      <c r="J98" s="6">
        <f t="shared" si="2"/>
        <v>185193813</v>
      </c>
      <c r="K98" s="27">
        <f t="shared" si="3"/>
        <v>3.898</v>
      </c>
      <c r="L98" s="2">
        <v>85.38</v>
      </c>
      <c r="M98" s="5">
        <f t="shared" si="4"/>
        <v>3.3000000000000003</v>
      </c>
      <c r="N98" s="5">
        <v>3.3</v>
      </c>
      <c r="O98" s="5">
        <f t="shared" si="5"/>
        <v>1.8980000000000001</v>
      </c>
      <c r="P98" s="5">
        <f t="shared" si="6"/>
        <v>2.247</v>
      </c>
      <c r="Q98" s="1">
        <v>0</v>
      </c>
      <c r="R98" s="1">
        <v>0</v>
      </c>
      <c r="S98" s="1">
        <v>0</v>
      </c>
      <c r="T98" s="1">
        <v>33997832</v>
      </c>
      <c r="U98" s="1">
        <f t="shared" si="7"/>
        <v>219191645</v>
      </c>
      <c r="V98" s="1">
        <v>953961.06</v>
      </c>
      <c r="W98" s="1">
        <v>0</v>
      </c>
      <c r="X98" s="1">
        <v>0</v>
      </c>
      <c r="Y98" s="1">
        <v>78.07</v>
      </c>
      <c r="Z98" s="1">
        <v>0</v>
      </c>
      <c r="AA98" s="1">
        <f t="shared" si="8"/>
        <v>953882.9900000001</v>
      </c>
      <c r="AB98" s="1">
        <v>0</v>
      </c>
      <c r="AC98" s="1">
        <f t="shared" si="9"/>
        <v>953882.9900000001</v>
      </c>
      <c r="AD98" s="1">
        <v>73441.02</v>
      </c>
      <c r="AE98" s="1">
        <v>0</v>
      </c>
      <c r="AF98" s="1">
        <v>87676.66</v>
      </c>
      <c r="AG98" s="1">
        <v>0</v>
      </c>
      <c r="AH98" s="1">
        <v>4159920.96</v>
      </c>
      <c r="AI98" s="1">
        <v>0</v>
      </c>
      <c r="AJ98" s="1">
        <v>1942310</v>
      </c>
      <c r="AK98" s="1">
        <v>0</v>
      </c>
      <c r="AL98" s="1">
        <f t="shared" si="10"/>
        <v>7217231.63</v>
      </c>
      <c r="AM98" s="1">
        <v>3977000</v>
      </c>
      <c r="AN98" s="1">
        <v>53600</v>
      </c>
      <c r="AO98" s="1">
        <v>5976000</v>
      </c>
      <c r="AP98" s="1">
        <v>15884200</v>
      </c>
      <c r="AQ98" s="1">
        <v>40000</v>
      </c>
      <c r="AR98" s="1">
        <v>6181300</v>
      </c>
      <c r="AS98" s="1">
        <f t="shared" si="11"/>
        <v>32112100</v>
      </c>
      <c r="AT98" s="1">
        <v>300000</v>
      </c>
      <c r="AU98" s="1">
        <v>1219388</v>
      </c>
      <c r="AV98" s="1">
        <v>250000</v>
      </c>
      <c r="AW98" s="1">
        <f t="shared" si="12"/>
        <v>1769388</v>
      </c>
      <c r="AX98" s="1">
        <v>10500</v>
      </c>
      <c r="AY98" s="1">
        <v>39750</v>
      </c>
    </row>
    <row r="99" spans="1:51" ht="12.75">
      <c r="A99" s="15" t="s">
        <v>817</v>
      </c>
      <c r="B99" s="15" t="s">
        <v>130</v>
      </c>
      <c r="C99" s="15" t="s">
        <v>551</v>
      </c>
      <c r="D99" s="4">
        <v>211413290</v>
      </c>
      <c r="E99" s="4">
        <v>350128350</v>
      </c>
      <c r="F99" s="4">
        <f t="shared" si="0"/>
        <v>561541640</v>
      </c>
      <c r="G99" s="4">
        <v>757000</v>
      </c>
      <c r="H99" s="4">
        <f t="shared" si="1"/>
        <v>560784640</v>
      </c>
      <c r="I99" s="4">
        <v>3478466</v>
      </c>
      <c r="J99" s="6">
        <f t="shared" si="2"/>
        <v>564263106</v>
      </c>
      <c r="K99" s="27">
        <f t="shared" si="3"/>
        <v>3.3480000000000003</v>
      </c>
      <c r="L99" s="2">
        <v>81.25</v>
      </c>
      <c r="M99" s="5">
        <f t="shared" si="4"/>
        <v>2.71</v>
      </c>
      <c r="N99" s="5">
        <v>2.71</v>
      </c>
      <c r="O99" s="5">
        <f t="shared" si="5"/>
        <v>1.822</v>
      </c>
      <c r="P99" s="5">
        <f t="shared" si="6"/>
        <v>2.254</v>
      </c>
      <c r="Q99" s="1">
        <v>0</v>
      </c>
      <c r="R99" s="1">
        <v>0</v>
      </c>
      <c r="S99" s="1">
        <v>0</v>
      </c>
      <c r="T99" s="1">
        <v>133832168</v>
      </c>
      <c r="U99" s="1">
        <f t="shared" si="7"/>
        <v>698095274</v>
      </c>
      <c r="V99" s="1">
        <v>3038234.89</v>
      </c>
      <c r="W99" s="1">
        <v>0</v>
      </c>
      <c r="X99" s="1">
        <v>0</v>
      </c>
      <c r="Y99" s="1">
        <v>3965.96</v>
      </c>
      <c r="Z99" s="1">
        <v>0</v>
      </c>
      <c r="AA99" s="1">
        <f t="shared" si="8"/>
        <v>3034268.93</v>
      </c>
      <c r="AB99" s="1">
        <v>0</v>
      </c>
      <c r="AC99" s="1">
        <f t="shared" si="9"/>
        <v>3034268.93</v>
      </c>
      <c r="AD99" s="1">
        <v>233899.54</v>
      </c>
      <c r="AE99" s="1">
        <v>0</v>
      </c>
      <c r="AF99" s="1">
        <v>279238.11</v>
      </c>
      <c r="AG99" s="1">
        <v>0</v>
      </c>
      <c r="AH99" s="1">
        <v>12717474.49</v>
      </c>
      <c r="AI99" s="1">
        <v>0</v>
      </c>
      <c r="AJ99" s="1">
        <v>2454000</v>
      </c>
      <c r="AK99" s="1">
        <v>169000</v>
      </c>
      <c r="AL99" s="1">
        <f t="shared" si="10"/>
        <v>18887881.07</v>
      </c>
      <c r="AM99" s="1">
        <v>10213400</v>
      </c>
      <c r="AN99" s="1">
        <v>0</v>
      </c>
      <c r="AO99" s="1">
        <v>30931700</v>
      </c>
      <c r="AP99" s="1">
        <v>5355800</v>
      </c>
      <c r="AQ99" s="1">
        <v>533300</v>
      </c>
      <c r="AR99" s="1">
        <v>35474901</v>
      </c>
      <c r="AS99" s="1">
        <f t="shared" si="11"/>
        <v>82509101</v>
      </c>
      <c r="AT99" s="1">
        <v>1440000</v>
      </c>
      <c r="AU99" s="1">
        <v>2069000</v>
      </c>
      <c r="AV99" s="1">
        <v>264000</v>
      </c>
      <c r="AW99" s="1">
        <f t="shared" si="12"/>
        <v>3773000</v>
      </c>
      <c r="AX99" s="1">
        <v>27750</v>
      </c>
      <c r="AY99" s="1">
        <v>118250</v>
      </c>
    </row>
    <row r="100" spans="1:51" ht="12.75">
      <c r="A100" s="15" t="s">
        <v>818</v>
      </c>
      <c r="B100" s="15" t="s">
        <v>687</v>
      </c>
      <c r="C100" s="15" t="s">
        <v>551</v>
      </c>
      <c r="D100" s="4">
        <v>112999300</v>
      </c>
      <c r="E100" s="4">
        <v>320391400</v>
      </c>
      <c r="F100" s="4">
        <f t="shared" si="0"/>
        <v>433390700</v>
      </c>
      <c r="G100" s="4">
        <v>394400</v>
      </c>
      <c r="H100" s="4">
        <f t="shared" si="1"/>
        <v>432996300</v>
      </c>
      <c r="I100" s="4">
        <v>3808766</v>
      </c>
      <c r="J100" s="6">
        <f t="shared" si="2"/>
        <v>436805066</v>
      </c>
      <c r="K100" s="27">
        <f t="shared" si="3"/>
        <v>3.04</v>
      </c>
      <c r="L100" s="2">
        <v>98.78</v>
      </c>
      <c r="M100" s="5">
        <f t="shared" si="4"/>
        <v>2.98</v>
      </c>
      <c r="N100" s="5">
        <v>2.98</v>
      </c>
      <c r="O100" s="5">
        <f t="shared" si="5"/>
        <v>1.7049999999999998</v>
      </c>
      <c r="P100" s="5">
        <f t="shared" si="6"/>
        <v>1.743</v>
      </c>
      <c r="Q100" s="1">
        <v>0</v>
      </c>
      <c r="R100" s="1">
        <v>0</v>
      </c>
      <c r="S100" s="1">
        <v>0</v>
      </c>
      <c r="T100" s="1">
        <v>9937414</v>
      </c>
      <c r="U100" s="1">
        <f t="shared" si="7"/>
        <v>446742480</v>
      </c>
      <c r="V100" s="1">
        <v>1944302.79</v>
      </c>
      <c r="W100" s="1">
        <v>0</v>
      </c>
      <c r="X100" s="1">
        <v>0</v>
      </c>
      <c r="Y100" s="1">
        <v>933.84</v>
      </c>
      <c r="Z100" s="1">
        <v>0</v>
      </c>
      <c r="AA100" s="1">
        <f t="shared" si="8"/>
        <v>1943368.95</v>
      </c>
      <c r="AB100" s="1">
        <v>0</v>
      </c>
      <c r="AC100" s="1">
        <f t="shared" si="9"/>
        <v>1943368.95</v>
      </c>
      <c r="AD100" s="1">
        <v>149682.81</v>
      </c>
      <c r="AE100" s="1">
        <v>0</v>
      </c>
      <c r="AF100" s="1">
        <v>178696.99</v>
      </c>
      <c r="AG100" s="1">
        <v>0</v>
      </c>
      <c r="AH100" s="1">
        <v>0</v>
      </c>
      <c r="AI100" s="1">
        <v>7612920</v>
      </c>
      <c r="AJ100" s="1">
        <v>3393984.19</v>
      </c>
      <c r="AK100" s="1">
        <v>0</v>
      </c>
      <c r="AL100" s="1">
        <f t="shared" si="10"/>
        <v>13278652.94</v>
      </c>
      <c r="AM100" s="1">
        <v>23970400</v>
      </c>
      <c r="AN100" s="1">
        <v>11101100</v>
      </c>
      <c r="AO100" s="1">
        <v>55334900</v>
      </c>
      <c r="AP100" s="1">
        <v>20994100</v>
      </c>
      <c r="AQ100" s="1">
        <v>898300</v>
      </c>
      <c r="AR100" s="1">
        <v>8024900</v>
      </c>
      <c r="AS100" s="1">
        <f t="shared" si="11"/>
        <v>120323700</v>
      </c>
      <c r="AT100" s="1">
        <v>1250000</v>
      </c>
      <c r="AU100" s="1">
        <v>7590935.13</v>
      </c>
      <c r="AV100" s="1">
        <v>450000</v>
      </c>
      <c r="AW100" s="1">
        <f t="shared" si="12"/>
        <v>9290935.129999999</v>
      </c>
      <c r="AX100" s="1">
        <v>77000</v>
      </c>
      <c r="AY100" s="1">
        <v>138750</v>
      </c>
    </row>
    <row r="101" spans="1:51" ht="12.75">
      <c r="A101" s="15" t="s">
        <v>819</v>
      </c>
      <c r="B101" s="15" t="s">
        <v>131</v>
      </c>
      <c r="C101" s="15" t="s">
        <v>551</v>
      </c>
      <c r="D101" s="4">
        <v>321220150</v>
      </c>
      <c r="E101" s="4">
        <v>964026649</v>
      </c>
      <c r="F101" s="4">
        <f t="shared" si="0"/>
        <v>1285246799</v>
      </c>
      <c r="G101" s="4">
        <v>0</v>
      </c>
      <c r="H101" s="4">
        <f t="shared" si="1"/>
        <v>1285246799</v>
      </c>
      <c r="I101" s="4">
        <v>4081057</v>
      </c>
      <c r="J101" s="6">
        <f t="shared" si="2"/>
        <v>1289327856</v>
      </c>
      <c r="K101" s="27">
        <f t="shared" si="3"/>
        <v>2.836</v>
      </c>
      <c r="L101" s="2">
        <v>84.81</v>
      </c>
      <c r="M101" s="5">
        <f t="shared" si="4"/>
        <v>2.39</v>
      </c>
      <c r="N101" s="5">
        <v>2.39</v>
      </c>
      <c r="O101" s="5">
        <f t="shared" si="5"/>
        <v>1.574</v>
      </c>
      <c r="P101" s="5">
        <f t="shared" si="6"/>
        <v>1.872</v>
      </c>
      <c r="Q101" s="1">
        <v>0</v>
      </c>
      <c r="R101" s="1">
        <v>0</v>
      </c>
      <c r="S101" s="1">
        <v>0</v>
      </c>
      <c r="T101" s="1">
        <v>243710149</v>
      </c>
      <c r="U101" s="1">
        <f t="shared" si="7"/>
        <v>1533038005</v>
      </c>
      <c r="V101" s="1">
        <v>6672054.28</v>
      </c>
      <c r="W101" s="1">
        <v>0</v>
      </c>
      <c r="X101" s="1">
        <v>0</v>
      </c>
      <c r="Y101" s="1">
        <v>10669.93</v>
      </c>
      <c r="Z101" s="1">
        <v>0</v>
      </c>
      <c r="AA101" s="1">
        <f t="shared" si="8"/>
        <v>6661384.350000001</v>
      </c>
      <c r="AB101" s="1">
        <v>0</v>
      </c>
      <c r="AC101" s="1">
        <f t="shared" si="9"/>
        <v>6661384.350000001</v>
      </c>
      <c r="AD101" s="1">
        <v>513650.36</v>
      </c>
      <c r="AE101" s="1">
        <v>0</v>
      </c>
      <c r="AF101" s="1">
        <v>613215.2</v>
      </c>
      <c r="AG101" s="1">
        <v>24125774</v>
      </c>
      <c r="AH101" s="1">
        <v>0</v>
      </c>
      <c r="AI101" s="1">
        <v>0</v>
      </c>
      <c r="AJ101" s="1">
        <v>4644823</v>
      </c>
      <c r="AK101" s="1">
        <v>0</v>
      </c>
      <c r="AL101" s="1">
        <f t="shared" si="10"/>
        <v>36558846.91</v>
      </c>
      <c r="AM101" s="1">
        <v>49199000</v>
      </c>
      <c r="AN101" s="1">
        <v>53900</v>
      </c>
      <c r="AO101" s="1">
        <v>23131149</v>
      </c>
      <c r="AP101" s="1">
        <v>30406800</v>
      </c>
      <c r="AQ101" s="1">
        <v>504500</v>
      </c>
      <c r="AR101" s="1">
        <v>6968900</v>
      </c>
      <c r="AS101" s="1">
        <f t="shared" si="11"/>
        <v>110264249</v>
      </c>
      <c r="AT101" s="1">
        <v>5098383</v>
      </c>
      <c r="AU101" s="1">
        <v>8720472</v>
      </c>
      <c r="AV101" s="1">
        <v>900000</v>
      </c>
      <c r="AW101" s="1">
        <f t="shared" si="12"/>
        <v>14718855</v>
      </c>
      <c r="AX101" s="1">
        <v>55000</v>
      </c>
      <c r="AY101" s="1">
        <v>195500</v>
      </c>
    </row>
    <row r="102" spans="1:51" ht="12.75">
      <c r="A102" s="15" t="s">
        <v>820</v>
      </c>
      <c r="B102" s="15" t="s">
        <v>132</v>
      </c>
      <c r="C102" s="15" t="s">
        <v>551</v>
      </c>
      <c r="D102" s="4">
        <v>81471700</v>
      </c>
      <c r="E102" s="4">
        <v>156097500</v>
      </c>
      <c r="F102" s="4">
        <f t="shared" si="0"/>
        <v>237569200</v>
      </c>
      <c r="G102" s="4">
        <v>0</v>
      </c>
      <c r="H102" s="4">
        <f t="shared" si="1"/>
        <v>237569200</v>
      </c>
      <c r="I102" s="4">
        <v>830807</v>
      </c>
      <c r="J102" s="6">
        <f t="shared" si="2"/>
        <v>238400007</v>
      </c>
      <c r="K102" s="27">
        <f t="shared" si="3"/>
        <v>3.086</v>
      </c>
      <c r="L102">
        <v>82.74</v>
      </c>
      <c r="M102" s="5">
        <f t="shared" si="4"/>
        <v>2.55</v>
      </c>
      <c r="N102" s="5">
        <v>2.55</v>
      </c>
      <c r="O102" s="5">
        <f t="shared" si="5"/>
        <v>1.9529999999999998</v>
      </c>
      <c r="P102" s="5">
        <f t="shared" si="6"/>
        <v>2.371</v>
      </c>
      <c r="Q102" s="1">
        <v>0</v>
      </c>
      <c r="R102" s="1">
        <v>0</v>
      </c>
      <c r="S102" s="1">
        <v>0</v>
      </c>
      <c r="T102" s="1">
        <v>50946214</v>
      </c>
      <c r="U102" s="1">
        <f t="shared" si="7"/>
        <v>289346221</v>
      </c>
      <c r="V102" s="1">
        <v>1259286.26</v>
      </c>
      <c r="W102" s="1">
        <v>0</v>
      </c>
      <c r="X102" s="1">
        <v>0</v>
      </c>
      <c r="Y102" s="1">
        <v>28.28</v>
      </c>
      <c r="Z102" s="1">
        <v>0</v>
      </c>
      <c r="AA102" s="1">
        <f t="shared" si="8"/>
        <v>1259257.98</v>
      </c>
      <c r="AB102" s="1">
        <v>0</v>
      </c>
      <c r="AC102" s="1">
        <f t="shared" si="9"/>
        <v>1259257.98</v>
      </c>
      <c r="AD102" s="1">
        <v>96946.58</v>
      </c>
      <c r="AE102" s="1">
        <v>0</v>
      </c>
      <c r="AF102" s="1">
        <v>115738.49</v>
      </c>
      <c r="AG102" s="1">
        <v>2987562</v>
      </c>
      <c r="AH102" s="1">
        <v>2662650.35</v>
      </c>
      <c r="AI102" s="1">
        <v>0</v>
      </c>
      <c r="AJ102" s="1">
        <v>233709</v>
      </c>
      <c r="AK102" s="1">
        <v>0</v>
      </c>
      <c r="AL102" s="1">
        <f t="shared" si="10"/>
        <v>7355864.4</v>
      </c>
      <c r="AM102" s="1">
        <v>2220700</v>
      </c>
      <c r="AN102" s="1">
        <v>1403400</v>
      </c>
      <c r="AO102" s="1">
        <v>1201100</v>
      </c>
      <c r="AP102" s="1">
        <v>7495200</v>
      </c>
      <c r="AQ102" s="1">
        <v>236800</v>
      </c>
      <c r="AR102" s="1">
        <v>147971400</v>
      </c>
      <c r="AS102" s="1">
        <f t="shared" si="11"/>
        <v>160528600</v>
      </c>
      <c r="AT102" s="1">
        <v>835000</v>
      </c>
      <c r="AU102" s="1">
        <v>966455</v>
      </c>
      <c r="AV102" s="1">
        <v>135000</v>
      </c>
      <c r="AW102" s="1">
        <f t="shared" si="12"/>
        <v>1936455</v>
      </c>
      <c r="AX102" s="1">
        <v>8000</v>
      </c>
      <c r="AY102" s="1">
        <v>33750</v>
      </c>
    </row>
    <row r="103" spans="1:51" ht="12.75">
      <c r="A103" s="15" t="s">
        <v>821</v>
      </c>
      <c r="B103" s="15" t="s">
        <v>133</v>
      </c>
      <c r="C103" s="15" t="s">
        <v>551</v>
      </c>
      <c r="D103" s="4">
        <v>269967250</v>
      </c>
      <c r="E103" s="4">
        <v>621245450</v>
      </c>
      <c r="F103" s="4">
        <f t="shared" si="0"/>
        <v>891212700</v>
      </c>
      <c r="G103" s="4">
        <v>0</v>
      </c>
      <c r="H103" s="4">
        <f t="shared" si="1"/>
        <v>891212700</v>
      </c>
      <c r="I103" s="4">
        <v>3896280</v>
      </c>
      <c r="J103" s="6">
        <f t="shared" si="2"/>
        <v>895108980</v>
      </c>
      <c r="K103" s="27">
        <f t="shared" si="3"/>
        <v>3.498</v>
      </c>
      <c r="L103" s="2">
        <v>79.37</v>
      </c>
      <c r="M103" s="5">
        <f t="shared" si="4"/>
        <v>2.76</v>
      </c>
      <c r="N103" s="5">
        <v>2.76</v>
      </c>
      <c r="O103" s="5">
        <f t="shared" si="5"/>
        <v>1.813</v>
      </c>
      <c r="P103" s="5">
        <f t="shared" si="6"/>
        <v>2.303</v>
      </c>
      <c r="Q103" s="1">
        <v>0</v>
      </c>
      <c r="R103" s="1">
        <v>0</v>
      </c>
      <c r="S103" s="1">
        <v>0</v>
      </c>
      <c r="T103" s="1">
        <v>241883931</v>
      </c>
      <c r="U103" s="1">
        <f t="shared" si="7"/>
        <v>1136992911</v>
      </c>
      <c r="V103" s="1">
        <v>4948395.53</v>
      </c>
      <c r="W103" s="1">
        <v>0</v>
      </c>
      <c r="X103" s="1">
        <v>0</v>
      </c>
      <c r="Y103" s="1">
        <v>2216.83</v>
      </c>
      <c r="Z103" s="1">
        <v>0</v>
      </c>
      <c r="AA103" s="1">
        <f t="shared" si="8"/>
        <v>4946178.7</v>
      </c>
      <c r="AB103" s="1">
        <v>0</v>
      </c>
      <c r="AC103" s="1">
        <f t="shared" si="9"/>
        <v>4946178.7</v>
      </c>
      <c r="AD103" s="1">
        <v>380953.91</v>
      </c>
      <c r="AE103" s="1">
        <v>0</v>
      </c>
      <c r="AF103" s="1">
        <v>454797.16</v>
      </c>
      <c r="AG103" s="1">
        <v>20611813</v>
      </c>
      <c r="AH103" s="1">
        <v>0</v>
      </c>
      <c r="AI103" s="1">
        <v>0</v>
      </c>
      <c r="AJ103" s="1">
        <v>4911747</v>
      </c>
      <c r="AK103" s="1">
        <v>0</v>
      </c>
      <c r="AL103" s="1">
        <f t="shared" si="10"/>
        <v>31305489.77</v>
      </c>
      <c r="AM103" s="1">
        <v>20964600</v>
      </c>
      <c r="AN103" s="1">
        <v>1707600</v>
      </c>
      <c r="AO103" s="1">
        <v>13737900</v>
      </c>
      <c r="AP103" s="1">
        <v>10877000</v>
      </c>
      <c r="AQ103" s="1">
        <v>3374700</v>
      </c>
      <c r="AR103" s="1">
        <v>5338700</v>
      </c>
      <c r="AS103" s="1">
        <f t="shared" si="11"/>
        <v>56000500</v>
      </c>
      <c r="AT103" s="1">
        <v>1500000</v>
      </c>
      <c r="AU103" s="1">
        <v>3157544.74</v>
      </c>
      <c r="AV103" s="1">
        <v>400000</v>
      </c>
      <c r="AW103" s="1">
        <f t="shared" si="12"/>
        <v>5057544.74</v>
      </c>
      <c r="AX103" s="1">
        <v>55250</v>
      </c>
      <c r="AY103" s="1">
        <v>289000</v>
      </c>
    </row>
    <row r="104" spans="1:51" ht="12.75">
      <c r="A104" s="15" t="s">
        <v>822</v>
      </c>
      <c r="B104" s="15" t="s">
        <v>134</v>
      </c>
      <c r="C104" s="15" t="s">
        <v>551</v>
      </c>
      <c r="D104" s="4">
        <v>62253400</v>
      </c>
      <c r="E104" s="4">
        <v>103423800</v>
      </c>
      <c r="F104" s="4">
        <f t="shared" si="0"/>
        <v>165677200</v>
      </c>
      <c r="G104" s="4">
        <v>0</v>
      </c>
      <c r="H104" s="4">
        <f t="shared" si="1"/>
        <v>165677200</v>
      </c>
      <c r="I104" s="4">
        <v>369327</v>
      </c>
      <c r="J104" s="6">
        <f t="shared" si="2"/>
        <v>166046527</v>
      </c>
      <c r="K104" s="27">
        <f t="shared" si="3"/>
        <v>3.4680000000000004</v>
      </c>
      <c r="L104" s="2">
        <v>86.07</v>
      </c>
      <c r="M104" s="5">
        <f t="shared" si="4"/>
        <v>2.91</v>
      </c>
      <c r="N104" s="5">
        <v>2.91</v>
      </c>
      <c r="O104" s="5">
        <f t="shared" si="5"/>
        <v>1.754</v>
      </c>
      <c r="P104" s="5">
        <f t="shared" si="6"/>
        <v>2.092</v>
      </c>
      <c r="Q104" s="1">
        <v>0</v>
      </c>
      <c r="R104" s="1">
        <v>0</v>
      </c>
      <c r="S104" s="1">
        <v>0</v>
      </c>
      <c r="T104" s="1">
        <v>31996393</v>
      </c>
      <c r="U104" s="1">
        <f t="shared" si="7"/>
        <v>198042920</v>
      </c>
      <c r="V104" s="1">
        <v>861918.04</v>
      </c>
      <c r="W104" s="1">
        <v>0</v>
      </c>
      <c r="X104" s="1">
        <v>0</v>
      </c>
      <c r="Y104" s="1">
        <v>302.77</v>
      </c>
      <c r="Z104" s="1">
        <v>0</v>
      </c>
      <c r="AA104" s="1">
        <f t="shared" si="8"/>
        <v>861615.27</v>
      </c>
      <c r="AB104" s="1">
        <v>0</v>
      </c>
      <c r="AC104" s="1">
        <f t="shared" si="9"/>
        <v>861615.27</v>
      </c>
      <c r="AD104" s="1">
        <v>66355.05</v>
      </c>
      <c r="AE104" s="1">
        <v>0</v>
      </c>
      <c r="AF104" s="1">
        <v>79217.17</v>
      </c>
      <c r="AG104" s="1">
        <v>3473202</v>
      </c>
      <c r="AH104" s="1">
        <v>0</v>
      </c>
      <c r="AI104" s="1">
        <v>0</v>
      </c>
      <c r="AJ104" s="1">
        <v>1276965.24</v>
      </c>
      <c r="AK104" s="1">
        <v>0</v>
      </c>
      <c r="AL104" s="1">
        <f t="shared" si="10"/>
        <v>5757354.73</v>
      </c>
      <c r="AM104" s="1">
        <v>2102900</v>
      </c>
      <c r="AN104" s="1">
        <v>0</v>
      </c>
      <c r="AO104" s="1">
        <v>3303900</v>
      </c>
      <c r="AP104" s="1">
        <v>1216800</v>
      </c>
      <c r="AQ104" s="1">
        <v>0</v>
      </c>
      <c r="AR104" s="1">
        <v>598100</v>
      </c>
      <c r="AS104" s="1">
        <f t="shared" si="11"/>
        <v>7221700</v>
      </c>
      <c r="AT104" s="1">
        <v>556000</v>
      </c>
      <c r="AU104" s="1">
        <v>975885.04</v>
      </c>
      <c r="AV104" s="1">
        <v>180000</v>
      </c>
      <c r="AW104" s="1">
        <f t="shared" si="12"/>
        <v>1711885.04</v>
      </c>
      <c r="AX104" s="1">
        <v>17000</v>
      </c>
      <c r="AY104" s="1">
        <v>55500</v>
      </c>
    </row>
    <row r="105" spans="1:51" ht="12.75">
      <c r="A105" s="15" t="s">
        <v>823</v>
      </c>
      <c r="B105" s="15" t="s">
        <v>135</v>
      </c>
      <c r="C105" s="15" t="s">
        <v>551</v>
      </c>
      <c r="D105" s="4">
        <v>180584750</v>
      </c>
      <c r="E105" s="4">
        <v>644468288</v>
      </c>
      <c r="F105" s="4">
        <f t="shared" si="0"/>
        <v>825053038</v>
      </c>
      <c r="G105" s="4">
        <v>0</v>
      </c>
      <c r="H105" s="4">
        <f t="shared" si="1"/>
        <v>825053038</v>
      </c>
      <c r="I105" s="4">
        <v>2262379</v>
      </c>
      <c r="J105" s="6">
        <f t="shared" si="2"/>
        <v>827315417</v>
      </c>
      <c r="K105" s="27">
        <f t="shared" si="3"/>
        <v>3.3320000000000003</v>
      </c>
      <c r="L105" s="2">
        <v>87.87</v>
      </c>
      <c r="M105" s="5">
        <f t="shared" si="4"/>
        <v>2.91</v>
      </c>
      <c r="N105" s="5">
        <v>2.91</v>
      </c>
      <c r="O105" s="5">
        <f t="shared" si="5"/>
        <v>1.8319999999999999</v>
      </c>
      <c r="P105" s="5">
        <f t="shared" si="6"/>
        <v>2.098</v>
      </c>
      <c r="Q105" s="1">
        <v>0</v>
      </c>
      <c r="R105" s="1">
        <v>0</v>
      </c>
      <c r="S105" s="1">
        <v>0</v>
      </c>
      <c r="T105" s="1">
        <v>120463704</v>
      </c>
      <c r="U105" s="1">
        <f t="shared" si="7"/>
        <v>947779121</v>
      </c>
      <c r="V105" s="1">
        <v>4124903.44</v>
      </c>
      <c r="W105" s="1">
        <v>0</v>
      </c>
      <c r="X105" s="1">
        <v>0</v>
      </c>
      <c r="Y105" s="1">
        <v>6066.47</v>
      </c>
      <c r="Z105" s="1">
        <v>0</v>
      </c>
      <c r="AA105" s="1">
        <f t="shared" si="8"/>
        <v>4118836.9699999997</v>
      </c>
      <c r="AB105" s="1">
        <v>0</v>
      </c>
      <c r="AC105" s="1">
        <f t="shared" si="9"/>
        <v>4118836.9699999997</v>
      </c>
      <c r="AD105" s="1">
        <v>317557.09</v>
      </c>
      <c r="AE105" s="1">
        <v>0</v>
      </c>
      <c r="AF105" s="1">
        <v>379111.65</v>
      </c>
      <c r="AG105" s="1">
        <v>17355206</v>
      </c>
      <c r="AH105" s="1">
        <v>0</v>
      </c>
      <c r="AI105" s="1">
        <v>0</v>
      </c>
      <c r="AJ105" s="1">
        <v>5390500</v>
      </c>
      <c r="AK105" s="1">
        <v>0</v>
      </c>
      <c r="AL105" s="1">
        <f t="shared" si="10"/>
        <v>27561211.71</v>
      </c>
      <c r="AM105" s="1">
        <v>18301900</v>
      </c>
      <c r="AN105" s="1">
        <v>7048600</v>
      </c>
      <c r="AO105" s="1">
        <v>18764500</v>
      </c>
      <c r="AP105" s="1">
        <v>5117600</v>
      </c>
      <c r="AQ105" s="1">
        <v>53500</v>
      </c>
      <c r="AR105" s="1">
        <v>4181300</v>
      </c>
      <c r="AS105" s="1">
        <f t="shared" si="11"/>
        <v>53467400</v>
      </c>
      <c r="AT105" s="1">
        <v>2300000</v>
      </c>
      <c r="AU105" s="1">
        <v>2301600</v>
      </c>
      <c r="AV105" s="1">
        <v>225000</v>
      </c>
      <c r="AW105" s="1">
        <f t="shared" si="12"/>
        <v>4826600</v>
      </c>
      <c r="AX105" s="1">
        <v>54250</v>
      </c>
      <c r="AY105" s="1">
        <v>200750</v>
      </c>
    </row>
    <row r="106" spans="1:51" ht="12.75">
      <c r="A106" s="15" t="s">
        <v>824</v>
      </c>
      <c r="B106" s="15" t="s">
        <v>136</v>
      </c>
      <c r="C106" s="15" t="s">
        <v>551</v>
      </c>
      <c r="D106" s="4">
        <v>66752242</v>
      </c>
      <c r="E106" s="4">
        <v>182115951</v>
      </c>
      <c r="F106" s="4">
        <f t="shared" si="0"/>
        <v>248868193</v>
      </c>
      <c r="G106" s="4">
        <v>0</v>
      </c>
      <c r="H106" s="4">
        <f t="shared" si="1"/>
        <v>248868193</v>
      </c>
      <c r="I106" s="4">
        <v>688755</v>
      </c>
      <c r="J106" s="6">
        <f t="shared" si="2"/>
        <v>249556948</v>
      </c>
      <c r="K106" s="27">
        <f t="shared" si="3"/>
        <v>3.5410000000000004</v>
      </c>
      <c r="L106" s="2">
        <v>85.03</v>
      </c>
      <c r="M106" s="5">
        <f t="shared" si="4"/>
        <v>3.01</v>
      </c>
      <c r="N106" s="5">
        <v>3.01</v>
      </c>
      <c r="O106" s="5">
        <f t="shared" si="5"/>
        <v>1.6229999999999998</v>
      </c>
      <c r="P106" s="5">
        <f t="shared" si="6"/>
        <v>1.912</v>
      </c>
      <c r="Q106" s="1">
        <v>0</v>
      </c>
      <c r="R106" s="1">
        <v>0</v>
      </c>
      <c r="S106" s="1">
        <v>0</v>
      </c>
      <c r="T106" s="1">
        <v>44389425</v>
      </c>
      <c r="U106" s="1">
        <f t="shared" si="7"/>
        <v>293946373</v>
      </c>
      <c r="V106" s="1">
        <v>1279306.94</v>
      </c>
      <c r="W106" s="1">
        <v>0</v>
      </c>
      <c r="X106" s="1">
        <v>0</v>
      </c>
      <c r="Y106" s="1">
        <v>1230.74</v>
      </c>
      <c r="Z106" s="1">
        <v>0</v>
      </c>
      <c r="AA106" s="1">
        <f t="shared" si="8"/>
        <v>1278076.2</v>
      </c>
      <c r="AB106" s="1">
        <v>0</v>
      </c>
      <c r="AC106" s="1">
        <f t="shared" si="9"/>
        <v>1278076.2</v>
      </c>
      <c r="AD106" s="1">
        <v>98487.88</v>
      </c>
      <c r="AE106" s="1">
        <v>0</v>
      </c>
      <c r="AF106" s="1">
        <v>117578.55</v>
      </c>
      <c r="AG106" s="1">
        <v>3472654</v>
      </c>
      <c r="AH106" s="1">
        <v>1296877.7</v>
      </c>
      <c r="AI106" s="1">
        <v>0</v>
      </c>
      <c r="AJ106" s="1">
        <v>2097851</v>
      </c>
      <c r="AK106" s="1">
        <v>474158</v>
      </c>
      <c r="AL106" s="1">
        <f t="shared" si="10"/>
        <v>8835683.33</v>
      </c>
      <c r="AM106" s="1">
        <v>8650010</v>
      </c>
      <c r="AN106" s="1">
        <v>0</v>
      </c>
      <c r="AO106" s="1">
        <v>5443705</v>
      </c>
      <c r="AP106" s="1">
        <v>1763020</v>
      </c>
      <c r="AQ106" s="1">
        <v>0</v>
      </c>
      <c r="AR106" s="1">
        <v>1911046</v>
      </c>
      <c r="AS106" s="1">
        <f t="shared" si="11"/>
        <v>17767781</v>
      </c>
      <c r="AT106" s="1">
        <v>376000</v>
      </c>
      <c r="AU106" s="1">
        <v>927462</v>
      </c>
      <c r="AV106" s="1">
        <v>70000</v>
      </c>
      <c r="AW106" s="1">
        <f t="shared" si="12"/>
        <v>1373462</v>
      </c>
      <c r="AX106" s="1">
        <v>6750</v>
      </c>
      <c r="AY106" s="1">
        <v>59250</v>
      </c>
    </row>
    <row r="107" spans="1:51" ht="12.75">
      <c r="A107" s="15" t="s">
        <v>825</v>
      </c>
      <c r="B107" s="15" t="s">
        <v>137</v>
      </c>
      <c r="C107" s="15" t="s">
        <v>551</v>
      </c>
      <c r="D107" s="4">
        <v>72783900</v>
      </c>
      <c r="E107" s="4">
        <v>223695800</v>
      </c>
      <c r="F107" s="4">
        <f t="shared" si="0"/>
        <v>296479700</v>
      </c>
      <c r="G107" s="4">
        <v>25000</v>
      </c>
      <c r="H107" s="4">
        <f t="shared" si="1"/>
        <v>296454700</v>
      </c>
      <c r="I107" s="4">
        <v>641188</v>
      </c>
      <c r="J107" s="6">
        <f t="shared" si="2"/>
        <v>297095888</v>
      </c>
      <c r="K107" s="27">
        <f t="shared" si="3"/>
        <v>3.0869999999999997</v>
      </c>
      <c r="L107" s="2">
        <v>85.89</v>
      </c>
      <c r="M107" s="5">
        <f t="shared" si="4"/>
        <v>2.63</v>
      </c>
      <c r="N107" s="5">
        <v>2.63</v>
      </c>
      <c r="O107" s="5">
        <f t="shared" si="5"/>
        <v>1.5889999999999997</v>
      </c>
      <c r="P107" s="5">
        <f t="shared" si="6"/>
        <v>1.8689999999999998</v>
      </c>
      <c r="Q107" s="1">
        <v>0</v>
      </c>
      <c r="R107" s="1">
        <v>0</v>
      </c>
      <c r="S107" s="1">
        <v>0</v>
      </c>
      <c r="T107" s="1">
        <v>52406964</v>
      </c>
      <c r="U107" s="1">
        <f t="shared" si="7"/>
        <v>349502852</v>
      </c>
      <c r="V107" s="1">
        <v>1521098.62</v>
      </c>
      <c r="W107" s="1">
        <v>0</v>
      </c>
      <c r="X107" s="1">
        <v>0</v>
      </c>
      <c r="Y107" s="1">
        <v>0</v>
      </c>
      <c r="Z107" s="1">
        <v>0</v>
      </c>
      <c r="AA107" s="1">
        <f t="shared" si="8"/>
        <v>1521098.62</v>
      </c>
      <c r="AB107" s="1">
        <v>0</v>
      </c>
      <c r="AC107" s="1">
        <f t="shared" si="9"/>
        <v>1521098.62</v>
      </c>
      <c r="AD107" s="1">
        <v>117102.29</v>
      </c>
      <c r="AE107" s="1">
        <v>0</v>
      </c>
      <c r="AF107" s="1">
        <v>139801.14</v>
      </c>
      <c r="AG107" s="1">
        <v>5550622.5</v>
      </c>
      <c r="AH107" s="1">
        <v>0</v>
      </c>
      <c r="AI107" s="1">
        <v>0</v>
      </c>
      <c r="AJ107" s="1">
        <v>1812153</v>
      </c>
      <c r="AK107" s="1">
        <v>29710</v>
      </c>
      <c r="AL107" s="1">
        <f t="shared" si="10"/>
        <v>9170487.55</v>
      </c>
      <c r="AM107" s="1">
        <v>3605900</v>
      </c>
      <c r="AN107" s="1">
        <v>0</v>
      </c>
      <c r="AO107" s="1">
        <v>4045900</v>
      </c>
      <c r="AP107" s="1">
        <v>260900</v>
      </c>
      <c r="AQ107" s="1">
        <v>1455200</v>
      </c>
      <c r="AR107" s="1">
        <v>4935300</v>
      </c>
      <c r="AS107" s="1">
        <f t="shared" si="11"/>
        <v>14303200</v>
      </c>
      <c r="AT107" s="1">
        <v>888650</v>
      </c>
      <c r="AU107" s="1">
        <v>1475094</v>
      </c>
      <c r="AV107" s="1">
        <v>215000</v>
      </c>
      <c r="AW107" s="1">
        <f t="shared" si="12"/>
        <v>2578744</v>
      </c>
      <c r="AX107" s="1">
        <v>33250</v>
      </c>
      <c r="AY107" s="1">
        <v>117750</v>
      </c>
    </row>
    <row r="108" spans="1:51" ht="12.75">
      <c r="A108" s="15" t="s">
        <v>826</v>
      </c>
      <c r="B108" s="15" t="s">
        <v>138</v>
      </c>
      <c r="C108" s="15" t="s">
        <v>551</v>
      </c>
      <c r="D108" s="4">
        <v>675344900</v>
      </c>
      <c r="E108" s="4">
        <v>1952624900</v>
      </c>
      <c r="F108" s="4">
        <f t="shared" si="0"/>
        <v>2627969800</v>
      </c>
      <c r="G108" s="4">
        <v>0</v>
      </c>
      <c r="H108" s="4">
        <f t="shared" si="1"/>
        <v>2627969800</v>
      </c>
      <c r="I108" s="4">
        <v>13661156</v>
      </c>
      <c r="J108" s="6">
        <f t="shared" si="2"/>
        <v>2641630956</v>
      </c>
      <c r="K108" s="27">
        <f t="shared" si="3"/>
        <v>3.438</v>
      </c>
      <c r="L108" s="2">
        <v>81.53</v>
      </c>
      <c r="M108" s="5">
        <f t="shared" si="4"/>
        <v>2.81</v>
      </c>
      <c r="N108" s="5">
        <v>2.81</v>
      </c>
      <c r="O108" s="5">
        <f t="shared" si="5"/>
        <v>1.932</v>
      </c>
      <c r="P108" s="5">
        <f t="shared" si="6"/>
        <v>2.37</v>
      </c>
      <c r="Q108" s="1">
        <v>0</v>
      </c>
      <c r="R108" s="1">
        <v>0</v>
      </c>
      <c r="S108" s="1">
        <v>0</v>
      </c>
      <c r="T108" s="1">
        <v>598962687</v>
      </c>
      <c r="U108" s="1">
        <f t="shared" si="7"/>
        <v>3240593643</v>
      </c>
      <c r="V108" s="1">
        <v>14103640.36</v>
      </c>
      <c r="W108" s="1">
        <v>0</v>
      </c>
      <c r="X108" s="1">
        <v>0</v>
      </c>
      <c r="Y108" s="1">
        <v>1318.37</v>
      </c>
      <c r="Z108" s="1">
        <v>0</v>
      </c>
      <c r="AA108" s="1">
        <f t="shared" si="8"/>
        <v>14102321.99</v>
      </c>
      <c r="AB108" s="1">
        <v>0</v>
      </c>
      <c r="AC108" s="1">
        <f t="shared" si="9"/>
        <v>14102321.99</v>
      </c>
      <c r="AD108" s="1">
        <v>1085773.54</v>
      </c>
      <c r="AE108" s="1">
        <v>0</v>
      </c>
      <c r="AF108" s="1">
        <v>1296237.46</v>
      </c>
      <c r="AG108" s="1">
        <v>41142833.5</v>
      </c>
      <c r="AH108" s="1">
        <v>21450472.66</v>
      </c>
      <c r="AI108" s="1">
        <v>0</v>
      </c>
      <c r="AJ108" s="1">
        <v>10936242.62</v>
      </c>
      <c r="AK108" s="1">
        <v>792489</v>
      </c>
      <c r="AL108" s="1">
        <f t="shared" si="10"/>
        <v>90806370.77000001</v>
      </c>
      <c r="AM108" s="1">
        <v>75062100</v>
      </c>
      <c r="AN108" s="1">
        <v>3500000</v>
      </c>
      <c r="AO108" s="1">
        <v>63632000</v>
      </c>
      <c r="AP108" s="1">
        <v>49571800</v>
      </c>
      <c r="AQ108" s="1">
        <v>164000</v>
      </c>
      <c r="AR108" s="1">
        <v>12774100</v>
      </c>
      <c r="AS108" s="1">
        <f t="shared" si="11"/>
        <v>204704000</v>
      </c>
      <c r="AT108" s="1">
        <v>3319000</v>
      </c>
      <c r="AU108" s="1">
        <v>8042083.38</v>
      </c>
      <c r="AV108" s="1">
        <v>983000</v>
      </c>
      <c r="AW108" s="1">
        <f t="shared" si="12"/>
        <v>12344083.379999999</v>
      </c>
      <c r="AX108" s="1">
        <v>71500</v>
      </c>
      <c r="AY108" s="1">
        <v>322250</v>
      </c>
    </row>
    <row r="109" spans="1:51" ht="12.75">
      <c r="A109" s="15" t="s">
        <v>827</v>
      </c>
      <c r="B109" s="15" t="s">
        <v>139</v>
      </c>
      <c r="C109" s="15" t="s">
        <v>551</v>
      </c>
      <c r="D109" s="4">
        <v>7638000</v>
      </c>
      <c r="E109" s="4">
        <v>20817100</v>
      </c>
      <c r="F109" s="4">
        <f t="shared" si="0"/>
        <v>28455100</v>
      </c>
      <c r="G109" s="4">
        <v>0</v>
      </c>
      <c r="H109" s="4">
        <f t="shared" si="1"/>
        <v>28455100</v>
      </c>
      <c r="I109" s="4">
        <v>65694</v>
      </c>
      <c r="J109" s="6">
        <f t="shared" si="2"/>
        <v>28520794</v>
      </c>
      <c r="K109" s="27">
        <f t="shared" si="3"/>
        <v>3.4480000000000004</v>
      </c>
      <c r="L109" s="2">
        <v>88.38</v>
      </c>
      <c r="M109" s="5">
        <f t="shared" si="4"/>
        <v>2.86</v>
      </c>
      <c r="N109" s="5">
        <v>2.86</v>
      </c>
      <c r="O109" s="5">
        <f t="shared" si="5"/>
        <v>1.814</v>
      </c>
      <c r="P109" s="5">
        <f t="shared" si="6"/>
        <v>2.1870000000000003</v>
      </c>
      <c r="Q109" s="1">
        <v>0</v>
      </c>
      <c r="R109" s="1">
        <v>0</v>
      </c>
      <c r="S109" s="1">
        <v>0</v>
      </c>
      <c r="T109" s="1">
        <v>5863450</v>
      </c>
      <c r="U109" s="1">
        <f t="shared" si="7"/>
        <v>34384244</v>
      </c>
      <c r="V109" s="1">
        <v>149646.35</v>
      </c>
      <c r="W109" s="1">
        <v>0</v>
      </c>
      <c r="X109" s="1">
        <v>0</v>
      </c>
      <c r="Y109" s="1">
        <v>0</v>
      </c>
      <c r="Z109" s="1">
        <v>0</v>
      </c>
      <c r="AA109" s="1">
        <f t="shared" si="8"/>
        <v>149646.35</v>
      </c>
      <c r="AB109" s="1">
        <v>0</v>
      </c>
      <c r="AC109" s="1">
        <f t="shared" si="9"/>
        <v>149646.35</v>
      </c>
      <c r="AD109" s="1">
        <v>11520.58</v>
      </c>
      <c r="AE109" s="1">
        <v>0</v>
      </c>
      <c r="AF109" s="1">
        <v>13753.7</v>
      </c>
      <c r="AG109" s="1">
        <v>0</v>
      </c>
      <c r="AH109" s="1">
        <v>623666.05</v>
      </c>
      <c r="AI109" s="1">
        <v>0</v>
      </c>
      <c r="AJ109" s="1">
        <v>184633</v>
      </c>
      <c r="AK109" s="1">
        <v>0</v>
      </c>
      <c r="AL109" s="1">
        <f t="shared" si="10"/>
        <v>983219.68</v>
      </c>
      <c r="AM109" s="1">
        <v>0</v>
      </c>
      <c r="AN109" s="1">
        <v>0</v>
      </c>
      <c r="AO109" s="1">
        <v>1085700</v>
      </c>
      <c r="AP109" s="1">
        <v>365600</v>
      </c>
      <c r="AQ109" s="1">
        <v>0</v>
      </c>
      <c r="AR109" s="1">
        <v>89500</v>
      </c>
      <c r="AS109" s="1">
        <f t="shared" si="11"/>
        <v>1540800</v>
      </c>
      <c r="AT109" s="1">
        <v>118500</v>
      </c>
      <c r="AU109" s="1">
        <v>191717</v>
      </c>
      <c r="AV109" s="1">
        <v>69000</v>
      </c>
      <c r="AW109" s="1">
        <f t="shared" si="12"/>
        <v>379217</v>
      </c>
      <c r="AX109" s="1">
        <v>3000</v>
      </c>
      <c r="AY109" s="1">
        <v>6750</v>
      </c>
    </row>
    <row r="110" spans="1:51" ht="12.75">
      <c r="A110" s="15" t="s">
        <v>828</v>
      </c>
      <c r="B110" s="15" t="s">
        <v>140</v>
      </c>
      <c r="C110" s="15" t="s">
        <v>551</v>
      </c>
      <c r="D110" s="4">
        <v>160909650</v>
      </c>
      <c r="E110" s="4">
        <v>362162900</v>
      </c>
      <c r="F110" s="4">
        <f t="shared" si="0"/>
        <v>523072550</v>
      </c>
      <c r="G110" s="4">
        <v>2903700</v>
      </c>
      <c r="H110" s="4">
        <f t="shared" si="1"/>
        <v>520168850</v>
      </c>
      <c r="I110" s="4">
        <v>2725899</v>
      </c>
      <c r="J110" s="6">
        <f t="shared" si="2"/>
        <v>522894749</v>
      </c>
      <c r="K110" s="27">
        <f t="shared" si="3"/>
        <v>3.061</v>
      </c>
      <c r="L110" s="2">
        <v>89.07</v>
      </c>
      <c r="M110" s="5">
        <f t="shared" si="4"/>
        <v>2.6599999999999997</v>
      </c>
      <c r="N110" s="5">
        <v>2.66</v>
      </c>
      <c r="O110" s="5">
        <f t="shared" si="5"/>
        <v>1.6129999999999998</v>
      </c>
      <c r="P110" s="5">
        <f t="shared" si="6"/>
        <v>1.856</v>
      </c>
      <c r="Q110" s="1">
        <v>0</v>
      </c>
      <c r="R110" s="1">
        <v>0</v>
      </c>
      <c r="S110" s="1">
        <v>0</v>
      </c>
      <c r="T110" s="1">
        <v>78853210</v>
      </c>
      <c r="U110" s="1">
        <f t="shared" si="7"/>
        <v>601747959</v>
      </c>
      <c r="V110" s="1">
        <v>2618914.23</v>
      </c>
      <c r="W110" s="1">
        <v>0</v>
      </c>
      <c r="X110" s="1">
        <v>0</v>
      </c>
      <c r="Y110" s="1">
        <v>5266.63</v>
      </c>
      <c r="Z110" s="1">
        <v>0</v>
      </c>
      <c r="AA110" s="1">
        <f t="shared" si="8"/>
        <v>2613647.6</v>
      </c>
      <c r="AB110" s="1">
        <v>0</v>
      </c>
      <c r="AC110" s="1">
        <f t="shared" si="9"/>
        <v>2613647.6</v>
      </c>
      <c r="AD110" s="1">
        <v>201618</v>
      </c>
      <c r="AE110" s="1">
        <v>0</v>
      </c>
      <c r="AF110" s="1">
        <v>240699.18</v>
      </c>
      <c r="AG110" s="1">
        <v>9702646</v>
      </c>
      <c r="AH110" s="1">
        <v>0</v>
      </c>
      <c r="AI110" s="1">
        <v>0</v>
      </c>
      <c r="AJ110" s="1">
        <v>3245542</v>
      </c>
      <c r="AK110" s="1">
        <v>0</v>
      </c>
      <c r="AL110" s="1">
        <f t="shared" si="10"/>
        <v>16004152.780000001</v>
      </c>
      <c r="AM110" s="1">
        <v>0</v>
      </c>
      <c r="AN110" s="1">
        <v>9045700</v>
      </c>
      <c r="AO110" s="1">
        <v>10997400</v>
      </c>
      <c r="AP110" s="1">
        <v>17474400</v>
      </c>
      <c r="AQ110" s="1">
        <v>380700</v>
      </c>
      <c r="AR110" s="1">
        <v>25893900</v>
      </c>
      <c r="AS110" s="1">
        <f t="shared" si="11"/>
        <v>63792100</v>
      </c>
      <c r="AT110" s="1">
        <v>795200</v>
      </c>
      <c r="AU110" s="1">
        <v>3420988</v>
      </c>
      <c r="AV110" s="1">
        <v>400000</v>
      </c>
      <c r="AW110" s="1">
        <f t="shared" si="12"/>
        <v>4616188</v>
      </c>
      <c r="AX110" s="1">
        <v>59250</v>
      </c>
      <c r="AY110" s="1">
        <v>146500</v>
      </c>
    </row>
    <row r="111" spans="1:51" ht="12.75">
      <c r="A111" s="15" t="s">
        <v>829</v>
      </c>
      <c r="B111" s="15" t="s">
        <v>141</v>
      </c>
      <c r="C111" s="15" t="s">
        <v>551</v>
      </c>
      <c r="D111" s="4">
        <v>90468700</v>
      </c>
      <c r="E111" s="4">
        <v>252291200</v>
      </c>
      <c r="F111" s="4">
        <f t="shared" si="0"/>
        <v>342759900</v>
      </c>
      <c r="G111" s="4">
        <v>151300</v>
      </c>
      <c r="H111" s="4">
        <f t="shared" si="1"/>
        <v>342608600</v>
      </c>
      <c r="I111" s="4">
        <v>1757035</v>
      </c>
      <c r="J111" s="6">
        <f t="shared" si="2"/>
        <v>344365635</v>
      </c>
      <c r="K111" s="27">
        <f t="shared" si="3"/>
        <v>2.759</v>
      </c>
      <c r="L111" s="2">
        <v>85.61</v>
      </c>
      <c r="M111" s="5">
        <f t="shared" si="4"/>
        <v>2.35</v>
      </c>
      <c r="N111" s="5">
        <v>2.35</v>
      </c>
      <c r="O111" s="5">
        <f t="shared" si="5"/>
        <v>1.562</v>
      </c>
      <c r="P111" s="5">
        <f t="shared" si="6"/>
        <v>1.8339999999999999</v>
      </c>
      <c r="Q111" s="1">
        <v>0</v>
      </c>
      <c r="R111" s="1">
        <v>0</v>
      </c>
      <c r="S111" s="1">
        <v>0</v>
      </c>
      <c r="T111" s="1">
        <v>59914083</v>
      </c>
      <c r="U111" s="1">
        <f t="shared" si="7"/>
        <v>404279718</v>
      </c>
      <c r="V111" s="1">
        <v>1759497.29</v>
      </c>
      <c r="W111" s="1">
        <v>0</v>
      </c>
      <c r="X111" s="1">
        <v>0</v>
      </c>
      <c r="Y111" s="1">
        <v>168.3</v>
      </c>
      <c r="Z111" s="1">
        <v>0</v>
      </c>
      <c r="AA111" s="1">
        <f t="shared" si="8"/>
        <v>1759328.99</v>
      </c>
      <c r="AB111" s="1">
        <v>0</v>
      </c>
      <c r="AC111" s="1">
        <f t="shared" si="9"/>
        <v>1759328.99</v>
      </c>
      <c r="AD111" s="1">
        <v>135455.5</v>
      </c>
      <c r="AE111" s="1">
        <v>0</v>
      </c>
      <c r="AF111" s="1">
        <v>161711.89</v>
      </c>
      <c r="AG111" s="1">
        <v>5011275</v>
      </c>
      <c r="AH111" s="1">
        <v>1301023.92</v>
      </c>
      <c r="AI111" s="1">
        <v>0</v>
      </c>
      <c r="AJ111" s="1">
        <v>1095150</v>
      </c>
      <c r="AK111" s="1">
        <v>34439</v>
      </c>
      <c r="AL111" s="1">
        <f t="shared" si="10"/>
        <v>9498384.3</v>
      </c>
      <c r="AM111" s="1">
        <v>1885600</v>
      </c>
      <c r="AN111" s="1">
        <v>225500</v>
      </c>
      <c r="AO111" s="1">
        <v>5501500</v>
      </c>
      <c r="AP111" s="1">
        <v>3293900</v>
      </c>
      <c r="AQ111" s="1">
        <v>845000</v>
      </c>
      <c r="AR111" s="1">
        <v>3868400</v>
      </c>
      <c r="AS111" s="1">
        <f t="shared" si="11"/>
        <v>15619900</v>
      </c>
      <c r="AT111" s="1">
        <v>1500000</v>
      </c>
      <c r="AU111" s="1">
        <v>894850</v>
      </c>
      <c r="AV111" s="1">
        <v>110000</v>
      </c>
      <c r="AW111" s="1">
        <f t="shared" si="12"/>
        <v>2504850</v>
      </c>
      <c r="AX111" s="1">
        <v>19500</v>
      </c>
      <c r="AY111" s="1">
        <v>72000</v>
      </c>
    </row>
    <row r="112" spans="1:51" ht="12.75">
      <c r="A112" s="15" t="s">
        <v>830</v>
      </c>
      <c r="B112" s="15" t="s">
        <v>142</v>
      </c>
      <c r="C112" s="15" t="s">
        <v>551</v>
      </c>
      <c r="D112" s="4">
        <v>206786100</v>
      </c>
      <c r="E112" s="4">
        <v>478593600</v>
      </c>
      <c r="F112" s="4">
        <f t="shared" si="0"/>
        <v>685379700</v>
      </c>
      <c r="G112" s="4">
        <v>23947200</v>
      </c>
      <c r="H112" s="4">
        <f t="shared" si="1"/>
        <v>661432500</v>
      </c>
      <c r="I112" s="4">
        <v>1837735</v>
      </c>
      <c r="J112" s="6">
        <f t="shared" si="2"/>
        <v>663270235</v>
      </c>
      <c r="K112" s="27">
        <f t="shared" si="3"/>
        <v>2.82</v>
      </c>
      <c r="L112" s="2">
        <v>84.22</v>
      </c>
      <c r="M112" s="5">
        <f t="shared" si="4"/>
        <v>2.37</v>
      </c>
      <c r="N112" s="5">
        <v>2.37</v>
      </c>
      <c r="O112" s="5">
        <f t="shared" si="5"/>
        <v>1.566</v>
      </c>
      <c r="P112" s="5">
        <f t="shared" si="6"/>
        <v>1.867</v>
      </c>
      <c r="Q112" s="1">
        <v>0</v>
      </c>
      <c r="R112" s="1">
        <v>0</v>
      </c>
      <c r="S112" s="1">
        <v>0</v>
      </c>
      <c r="T112" s="1">
        <v>127645150</v>
      </c>
      <c r="U112" s="1">
        <f t="shared" si="7"/>
        <v>790915385</v>
      </c>
      <c r="V112" s="1">
        <v>3442204.54</v>
      </c>
      <c r="W112" s="1">
        <v>0</v>
      </c>
      <c r="X112" s="1">
        <v>0</v>
      </c>
      <c r="Y112" s="1">
        <v>0</v>
      </c>
      <c r="Z112" s="1">
        <v>0</v>
      </c>
      <c r="AA112" s="1">
        <f t="shared" si="8"/>
        <v>3442204.54</v>
      </c>
      <c r="AB112" s="1">
        <v>0</v>
      </c>
      <c r="AC112" s="1">
        <f t="shared" si="9"/>
        <v>3442204.54</v>
      </c>
      <c r="AD112" s="1">
        <v>264999.28</v>
      </c>
      <c r="AE112" s="1">
        <v>0</v>
      </c>
      <c r="AF112" s="1">
        <v>316366.15</v>
      </c>
      <c r="AG112" s="1">
        <v>9749885</v>
      </c>
      <c r="AH112" s="1">
        <v>2630085.34</v>
      </c>
      <c r="AI112" s="1">
        <v>0</v>
      </c>
      <c r="AJ112" s="1">
        <v>2231296.19</v>
      </c>
      <c r="AK112" s="1">
        <v>66500</v>
      </c>
      <c r="AL112" s="1">
        <f t="shared" si="10"/>
        <v>18701336.5</v>
      </c>
      <c r="AM112" s="1">
        <v>9962800</v>
      </c>
      <c r="AN112" s="1">
        <v>895800</v>
      </c>
      <c r="AO112" s="1">
        <v>8166500</v>
      </c>
      <c r="AP112" s="1">
        <v>13763500</v>
      </c>
      <c r="AQ112" s="1">
        <v>486400</v>
      </c>
      <c r="AR112" s="1">
        <v>16724600</v>
      </c>
      <c r="AS112" s="1">
        <f t="shared" si="11"/>
        <v>49999600</v>
      </c>
      <c r="AT112" s="1">
        <v>2791000</v>
      </c>
      <c r="AU112" s="1">
        <v>2870703.81</v>
      </c>
      <c r="AV112" s="1">
        <v>212000</v>
      </c>
      <c r="AW112" s="1">
        <f t="shared" si="12"/>
        <v>5873703.8100000005</v>
      </c>
      <c r="AX112" s="1">
        <v>13000</v>
      </c>
      <c r="AY112" s="1">
        <v>95500</v>
      </c>
    </row>
    <row r="113" spans="1:51" ht="12.75">
      <c r="A113" s="15" t="s">
        <v>831</v>
      </c>
      <c r="B113" s="15" t="s">
        <v>143</v>
      </c>
      <c r="C113" s="15" t="s">
        <v>551</v>
      </c>
      <c r="D113" s="4">
        <v>160473700</v>
      </c>
      <c r="E113" s="4">
        <v>392837415</v>
      </c>
      <c r="F113" s="4">
        <f t="shared" si="0"/>
        <v>553311115</v>
      </c>
      <c r="G113" s="4">
        <v>0</v>
      </c>
      <c r="H113" s="4">
        <f t="shared" si="1"/>
        <v>553311115</v>
      </c>
      <c r="I113" s="4">
        <v>1930334</v>
      </c>
      <c r="J113" s="6">
        <f t="shared" si="2"/>
        <v>555241449</v>
      </c>
      <c r="K113" s="27">
        <f t="shared" si="3"/>
        <v>2.913</v>
      </c>
      <c r="L113" s="2">
        <v>80.16</v>
      </c>
      <c r="M113" s="5">
        <f t="shared" si="4"/>
        <v>2.34</v>
      </c>
      <c r="N113" s="5">
        <v>2.34</v>
      </c>
      <c r="O113" s="5">
        <f t="shared" si="5"/>
        <v>1.744</v>
      </c>
      <c r="P113" s="5">
        <f t="shared" si="6"/>
        <v>2.178</v>
      </c>
      <c r="Q113" s="1">
        <v>0</v>
      </c>
      <c r="R113" s="1">
        <v>0</v>
      </c>
      <c r="S113" s="1">
        <v>0</v>
      </c>
      <c r="T113" s="1">
        <v>138208033</v>
      </c>
      <c r="U113" s="1">
        <f t="shared" si="7"/>
        <v>693449482</v>
      </c>
      <c r="V113" s="1">
        <v>3018015.58</v>
      </c>
      <c r="W113" s="1">
        <v>0</v>
      </c>
      <c r="X113" s="1">
        <v>0</v>
      </c>
      <c r="Y113" s="1">
        <v>0</v>
      </c>
      <c r="Z113" s="1">
        <v>0</v>
      </c>
      <c r="AA113" s="1">
        <f t="shared" si="8"/>
        <v>3018015.58</v>
      </c>
      <c r="AB113" s="1">
        <v>0</v>
      </c>
      <c r="AC113" s="1">
        <f t="shared" si="9"/>
        <v>3018015.58</v>
      </c>
      <c r="AD113" s="1">
        <v>232342.95</v>
      </c>
      <c r="AE113" s="1">
        <v>0</v>
      </c>
      <c r="AF113" s="1">
        <v>277379.79</v>
      </c>
      <c r="AG113" s="1">
        <v>6681367</v>
      </c>
      <c r="AH113" s="1">
        <v>5407566.44</v>
      </c>
      <c r="AI113" s="1">
        <v>0</v>
      </c>
      <c r="AJ113" s="1">
        <v>555241</v>
      </c>
      <c r="AK113" s="1">
        <v>0</v>
      </c>
      <c r="AL113" s="1">
        <f t="shared" si="10"/>
        <v>16171912.760000002</v>
      </c>
      <c r="AM113" s="1">
        <v>8622600</v>
      </c>
      <c r="AN113" s="1">
        <v>0</v>
      </c>
      <c r="AO113" s="1">
        <v>1843200</v>
      </c>
      <c r="AP113" s="1">
        <v>959000</v>
      </c>
      <c r="AQ113" s="1">
        <v>246900</v>
      </c>
      <c r="AR113" s="1">
        <v>13748300</v>
      </c>
      <c r="AS113" s="1">
        <f t="shared" si="11"/>
        <v>25420000</v>
      </c>
      <c r="AT113" s="1">
        <v>1800000</v>
      </c>
      <c r="AU113" s="1">
        <v>1886329</v>
      </c>
      <c r="AV113" s="1">
        <v>344300</v>
      </c>
      <c r="AW113" s="1">
        <f t="shared" si="12"/>
        <v>4030629</v>
      </c>
      <c r="AX113" s="1">
        <v>29000</v>
      </c>
      <c r="AY113" s="1">
        <v>187500</v>
      </c>
    </row>
    <row r="114" spans="1:51" ht="12.75">
      <c r="A114" s="15" t="s">
        <v>832</v>
      </c>
      <c r="B114" s="15" t="s">
        <v>144</v>
      </c>
      <c r="C114" s="15" t="s">
        <v>551</v>
      </c>
      <c r="D114" s="4">
        <v>270195840</v>
      </c>
      <c r="E114" s="4">
        <v>538987360</v>
      </c>
      <c r="F114" s="4">
        <f t="shared" si="0"/>
        <v>809183200</v>
      </c>
      <c r="G114" s="4">
        <v>0</v>
      </c>
      <c r="H114" s="4">
        <f t="shared" si="1"/>
        <v>809183200</v>
      </c>
      <c r="I114" s="4">
        <v>1858352</v>
      </c>
      <c r="J114" s="6">
        <f t="shared" si="2"/>
        <v>811041552</v>
      </c>
      <c r="K114" s="27">
        <f t="shared" si="3"/>
        <v>3.15</v>
      </c>
      <c r="L114" s="2">
        <v>89.74</v>
      </c>
      <c r="M114" s="5">
        <f t="shared" si="4"/>
        <v>2.82</v>
      </c>
      <c r="N114" s="5">
        <v>2.82</v>
      </c>
      <c r="O114" s="5">
        <f t="shared" si="5"/>
        <v>1.8739999999999999</v>
      </c>
      <c r="P114" s="5">
        <f t="shared" si="6"/>
        <v>2.098</v>
      </c>
      <c r="Q114" s="1">
        <v>0</v>
      </c>
      <c r="R114" s="1">
        <v>0</v>
      </c>
      <c r="S114" s="1">
        <v>0</v>
      </c>
      <c r="T114" s="1">
        <v>96561211</v>
      </c>
      <c r="U114" s="1">
        <f t="shared" si="7"/>
        <v>907602763</v>
      </c>
      <c r="V114" s="1">
        <v>3950048.78</v>
      </c>
      <c r="W114" s="1">
        <v>0</v>
      </c>
      <c r="X114" s="1">
        <v>0</v>
      </c>
      <c r="Y114" s="1">
        <v>11118.75</v>
      </c>
      <c r="Z114" s="1">
        <v>0</v>
      </c>
      <c r="AA114" s="1">
        <f t="shared" si="8"/>
        <v>3938930.03</v>
      </c>
      <c r="AB114" s="1">
        <v>0</v>
      </c>
      <c r="AC114" s="1">
        <f t="shared" si="9"/>
        <v>3938930.03</v>
      </c>
      <c r="AD114" s="1">
        <v>304095.85</v>
      </c>
      <c r="AE114" s="1">
        <v>0</v>
      </c>
      <c r="AF114" s="1">
        <v>363041.11</v>
      </c>
      <c r="AG114" s="1">
        <v>17007622</v>
      </c>
      <c r="AH114" s="1">
        <v>0</v>
      </c>
      <c r="AI114" s="1">
        <v>0</v>
      </c>
      <c r="AJ114" s="1">
        <v>3932922.5</v>
      </c>
      <c r="AK114" s="1">
        <v>0</v>
      </c>
      <c r="AL114" s="1">
        <f t="shared" si="10"/>
        <v>25546611.490000002</v>
      </c>
      <c r="AM114" s="1">
        <v>18798100</v>
      </c>
      <c r="AN114" s="1">
        <v>0</v>
      </c>
      <c r="AO114" s="1">
        <v>27049600</v>
      </c>
      <c r="AP114" s="1">
        <v>7404500</v>
      </c>
      <c r="AQ114" s="1">
        <v>0</v>
      </c>
      <c r="AR114" s="1">
        <v>3585300</v>
      </c>
      <c r="AS114" s="1">
        <f t="shared" si="11"/>
        <v>56837500</v>
      </c>
      <c r="AT114" s="1">
        <v>1450000</v>
      </c>
      <c r="AU114" s="1">
        <v>6838451.5</v>
      </c>
      <c r="AV114" s="1">
        <v>488763</v>
      </c>
      <c r="AW114" s="1">
        <f t="shared" si="12"/>
        <v>8777214.5</v>
      </c>
      <c r="AX114" s="1">
        <v>125000</v>
      </c>
      <c r="AY114" s="1">
        <v>230750</v>
      </c>
    </row>
    <row r="115" spans="1:51" ht="12.75">
      <c r="A115" s="15" t="s">
        <v>833</v>
      </c>
      <c r="B115" s="15" t="s">
        <v>145</v>
      </c>
      <c r="C115" s="15" t="s">
        <v>551</v>
      </c>
      <c r="D115" s="4">
        <v>578821000</v>
      </c>
      <c r="E115" s="4">
        <v>1114461900</v>
      </c>
      <c r="F115" s="4">
        <f t="shared" si="0"/>
        <v>1693282900</v>
      </c>
      <c r="G115" s="4">
        <v>0</v>
      </c>
      <c r="H115" s="4">
        <f t="shared" si="1"/>
        <v>1693282900</v>
      </c>
      <c r="I115" s="4">
        <v>6084320</v>
      </c>
      <c r="J115" s="6">
        <f t="shared" si="2"/>
        <v>1699367220</v>
      </c>
      <c r="K115" s="27">
        <f t="shared" si="3"/>
        <v>3.527</v>
      </c>
      <c r="L115" s="2">
        <v>83.43</v>
      </c>
      <c r="M115" s="5">
        <f t="shared" si="4"/>
        <v>2.94</v>
      </c>
      <c r="N115" s="5">
        <v>2.94</v>
      </c>
      <c r="O115" s="5">
        <f t="shared" si="5"/>
        <v>2.077</v>
      </c>
      <c r="P115" s="5">
        <f t="shared" si="6"/>
        <v>2.492</v>
      </c>
      <c r="Q115" s="1">
        <v>0</v>
      </c>
      <c r="R115" s="1">
        <v>0</v>
      </c>
      <c r="S115" s="1">
        <v>0</v>
      </c>
      <c r="T115" s="1">
        <v>339322409</v>
      </c>
      <c r="U115" s="1">
        <f t="shared" si="7"/>
        <v>2038689629</v>
      </c>
      <c r="V115" s="1">
        <v>8872740.15</v>
      </c>
      <c r="W115" s="1">
        <v>0</v>
      </c>
      <c r="X115" s="1">
        <v>0</v>
      </c>
      <c r="Y115" s="1">
        <v>9889.39</v>
      </c>
      <c r="Z115" s="1">
        <v>0</v>
      </c>
      <c r="AA115" s="1">
        <f t="shared" si="8"/>
        <v>8862850.76</v>
      </c>
      <c r="AB115" s="1">
        <v>0</v>
      </c>
      <c r="AC115" s="1">
        <f t="shared" si="9"/>
        <v>8862850.76</v>
      </c>
      <c r="AD115" s="1">
        <v>683070.91</v>
      </c>
      <c r="AE115" s="1">
        <v>0</v>
      </c>
      <c r="AF115" s="1">
        <v>815475.85</v>
      </c>
      <c r="AG115" s="1">
        <v>29130968</v>
      </c>
      <c r="AH115" s="1">
        <v>13202591.47</v>
      </c>
      <c r="AI115" s="1">
        <v>0</v>
      </c>
      <c r="AJ115" s="1">
        <v>6730842</v>
      </c>
      <c r="AK115" s="1">
        <v>509774</v>
      </c>
      <c r="AL115" s="1">
        <f t="shared" si="10"/>
        <v>59935572.989999995</v>
      </c>
      <c r="AM115" s="1">
        <v>78370900</v>
      </c>
      <c r="AN115" s="1">
        <v>1503600</v>
      </c>
      <c r="AO115" s="1">
        <v>19631800</v>
      </c>
      <c r="AP115" s="1">
        <v>22338400</v>
      </c>
      <c r="AQ115" s="1">
        <v>468700</v>
      </c>
      <c r="AR115" s="1">
        <v>15470200</v>
      </c>
      <c r="AS115" s="1">
        <f t="shared" si="11"/>
        <v>137783600</v>
      </c>
      <c r="AT115" s="1">
        <v>2562212</v>
      </c>
      <c r="AU115" s="1">
        <v>6052127</v>
      </c>
      <c r="AV115" s="1">
        <v>850000</v>
      </c>
      <c r="AW115" s="1">
        <f t="shared" si="12"/>
        <v>9464339</v>
      </c>
      <c r="AX115" s="1">
        <v>24000</v>
      </c>
      <c r="AY115" s="1">
        <v>206500</v>
      </c>
    </row>
    <row r="116" spans="1:51" ht="12.75">
      <c r="A116" s="15" t="s">
        <v>834</v>
      </c>
      <c r="B116" s="15" t="s">
        <v>146</v>
      </c>
      <c r="C116" s="15" t="s">
        <v>551</v>
      </c>
      <c r="D116" s="4">
        <v>89555400</v>
      </c>
      <c r="E116" s="4">
        <v>141038700</v>
      </c>
      <c r="F116" s="4">
        <f t="shared" si="0"/>
        <v>230594100</v>
      </c>
      <c r="G116" s="4">
        <v>0</v>
      </c>
      <c r="H116" s="4">
        <f t="shared" si="1"/>
        <v>230594100</v>
      </c>
      <c r="I116" s="4">
        <v>293234</v>
      </c>
      <c r="J116" s="6">
        <f t="shared" si="2"/>
        <v>230887334</v>
      </c>
      <c r="K116" s="27">
        <f t="shared" si="3"/>
        <v>4.239000000000001</v>
      </c>
      <c r="L116" s="2">
        <v>79.18</v>
      </c>
      <c r="M116" s="5">
        <f t="shared" si="4"/>
        <v>3.3600000000000003</v>
      </c>
      <c r="N116" s="5">
        <v>3.36</v>
      </c>
      <c r="O116" s="5">
        <f t="shared" si="5"/>
        <v>2.174</v>
      </c>
      <c r="P116" s="5">
        <f t="shared" si="6"/>
        <v>2.746</v>
      </c>
      <c r="Q116" s="1">
        <v>0</v>
      </c>
      <c r="R116" s="1">
        <v>0</v>
      </c>
      <c r="S116" s="1">
        <v>0</v>
      </c>
      <c r="T116" s="1">
        <v>60828932</v>
      </c>
      <c r="U116" s="1">
        <f t="shared" si="7"/>
        <v>291716266</v>
      </c>
      <c r="V116" s="1">
        <v>1269601.12</v>
      </c>
      <c r="W116" s="1">
        <v>0</v>
      </c>
      <c r="X116" s="1">
        <v>0</v>
      </c>
      <c r="Y116" s="1">
        <v>2215.52</v>
      </c>
      <c r="Z116" s="1">
        <v>0</v>
      </c>
      <c r="AA116" s="1">
        <f t="shared" si="8"/>
        <v>1267385.6</v>
      </c>
      <c r="AB116" s="1">
        <v>0</v>
      </c>
      <c r="AC116" s="1">
        <f t="shared" si="9"/>
        <v>1267385.6</v>
      </c>
      <c r="AD116" s="1">
        <v>97740.67</v>
      </c>
      <c r="AE116" s="1">
        <v>0</v>
      </c>
      <c r="AF116" s="1">
        <v>116686.51</v>
      </c>
      <c r="AG116" s="1">
        <v>4458826</v>
      </c>
      <c r="AH116" s="1">
        <v>1880280.16</v>
      </c>
      <c r="AI116" s="1">
        <v>0</v>
      </c>
      <c r="AJ116" s="1">
        <v>1965924.42</v>
      </c>
      <c r="AK116" s="1">
        <v>0</v>
      </c>
      <c r="AL116" s="1">
        <f t="shared" si="10"/>
        <v>9786843.36</v>
      </c>
      <c r="AM116" s="1">
        <v>3284600</v>
      </c>
      <c r="AN116" s="1">
        <v>0</v>
      </c>
      <c r="AO116" s="1">
        <v>1857700</v>
      </c>
      <c r="AP116" s="1">
        <v>1355700</v>
      </c>
      <c r="AQ116" s="1">
        <v>0</v>
      </c>
      <c r="AR116" s="1">
        <v>535200</v>
      </c>
      <c r="AS116" s="1">
        <f t="shared" si="11"/>
        <v>7033200</v>
      </c>
      <c r="AT116" s="1">
        <v>325000</v>
      </c>
      <c r="AU116" s="1">
        <v>615843</v>
      </c>
      <c r="AV116" s="1">
        <v>85000</v>
      </c>
      <c r="AW116" s="1">
        <f t="shared" si="12"/>
        <v>1025843</v>
      </c>
      <c r="AX116" s="1">
        <v>8250</v>
      </c>
      <c r="AY116" s="1">
        <v>57750</v>
      </c>
    </row>
    <row r="117" spans="1:51" ht="12.75">
      <c r="A117" s="15" t="s">
        <v>835</v>
      </c>
      <c r="B117" s="15" t="s">
        <v>147</v>
      </c>
      <c r="C117" s="15" t="s">
        <v>551</v>
      </c>
      <c r="D117" s="4">
        <v>507388500</v>
      </c>
      <c r="E117" s="4">
        <v>1334686600</v>
      </c>
      <c r="F117" s="4">
        <f t="shared" si="0"/>
        <v>1842075100</v>
      </c>
      <c r="G117" s="4">
        <v>3288900</v>
      </c>
      <c r="H117" s="4">
        <f t="shared" si="1"/>
        <v>1838786200</v>
      </c>
      <c r="I117" s="4">
        <v>10673045</v>
      </c>
      <c r="J117" s="6">
        <f t="shared" si="2"/>
        <v>1849459245</v>
      </c>
      <c r="K117" s="27">
        <f t="shared" si="3"/>
        <v>3.5900000000000003</v>
      </c>
      <c r="L117" s="2">
        <v>67.09</v>
      </c>
      <c r="M117" s="5">
        <f t="shared" si="4"/>
        <v>2.4</v>
      </c>
      <c r="N117" s="5">
        <v>2.4</v>
      </c>
      <c r="O117" s="5">
        <f t="shared" si="5"/>
        <v>1.5799999999999998</v>
      </c>
      <c r="P117" s="5">
        <f t="shared" si="6"/>
        <v>2.367</v>
      </c>
      <c r="Q117" s="1">
        <v>0</v>
      </c>
      <c r="R117" s="1">
        <v>0</v>
      </c>
      <c r="S117" s="1">
        <v>0</v>
      </c>
      <c r="T117" s="1">
        <v>921280926</v>
      </c>
      <c r="U117" s="1">
        <f t="shared" si="7"/>
        <v>2770740171</v>
      </c>
      <c r="V117" s="1">
        <v>12058754.42</v>
      </c>
      <c r="W117" s="1">
        <v>0</v>
      </c>
      <c r="X117" s="1">
        <v>0</v>
      </c>
      <c r="Y117" s="1">
        <v>9117.71</v>
      </c>
      <c r="Z117" s="1">
        <v>0</v>
      </c>
      <c r="AA117" s="1">
        <f t="shared" si="8"/>
        <v>12049636.709999999</v>
      </c>
      <c r="AB117" s="1">
        <v>0</v>
      </c>
      <c r="AC117" s="1">
        <f t="shared" si="9"/>
        <v>12049636.709999999</v>
      </c>
      <c r="AD117" s="1">
        <v>0</v>
      </c>
      <c r="AE117" s="1">
        <v>0</v>
      </c>
      <c r="AF117" s="1">
        <v>1108296.07</v>
      </c>
      <c r="AG117" s="1">
        <v>43771289</v>
      </c>
      <c r="AH117" s="1">
        <v>0</v>
      </c>
      <c r="AI117" s="1">
        <v>0</v>
      </c>
      <c r="AJ117" s="1">
        <v>8345768</v>
      </c>
      <c r="AK117" s="1">
        <v>1109567</v>
      </c>
      <c r="AL117" s="1">
        <f t="shared" si="10"/>
        <v>66384556.78</v>
      </c>
      <c r="AM117" s="1">
        <v>28058900</v>
      </c>
      <c r="AN117" s="1">
        <v>0</v>
      </c>
      <c r="AO117" s="1">
        <v>36392300</v>
      </c>
      <c r="AP117" s="1">
        <v>39218600</v>
      </c>
      <c r="AQ117" s="1">
        <v>731500</v>
      </c>
      <c r="AR117" s="1">
        <v>6766500</v>
      </c>
      <c r="AS117" s="1">
        <f t="shared" si="11"/>
        <v>111167800</v>
      </c>
      <c r="AT117" s="1">
        <v>4421686</v>
      </c>
      <c r="AU117" s="1">
        <v>5733069</v>
      </c>
      <c r="AV117" s="1">
        <v>650000</v>
      </c>
      <c r="AW117" s="1">
        <f t="shared" si="12"/>
        <v>10804755</v>
      </c>
      <c r="AX117" s="1">
        <v>38000</v>
      </c>
      <c r="AY117" s="1">
        <v>191500</v>
      </c>
    </row>
    <row r="118" spans="1:51" ht="12.75">
      <c r="A118" s="15" t="s">
        <v>836</v>
      </c>
      <c r="B118" s="15" t="s">
        <v>148</v>
      </c>
      <c r="C118" s="15" t="s">
        <v>551</v>
      </c>
      <c r="D118" s="4">
        <v>92997600</v>
      </c>
      <c r="E118" s="4">
        <v>231374100</v>
      </c>
      <c r="F118" s="4">
        <f t="shared" si="0"/>
        <v>324371700</v>
      </c>
      <c r="G118" s="4">
        <v>3787700</v>
      </c>
      <c r="H118" s="4">
        <f t="shared" si="1"/>
        <v>320584000</v>
      </c>
      <c r="I118" s="4">
        <v>6745323</v>
      </c>
      <c r="J118" s="6">
        <f t="shared" si="2"/>
        <v>327329323</v>
      </c>
      <c r="K118" s="27">
        <f t="shared" si="3"/>
        <v>3.404</v>
      </c>
      <c r="L118" s="2">
        <v>86.06</v>
      </c>
      <c r="M118" s="5">
        <f t="shared" si="4"/>
        <v>2.9</v>
      </c>
      <c r="N118" s="5">
        <v>2.9</v>
      </c>
      <c r="O118" s="5">
        <f t="shared" si="5"/>
        <v>1.7079999999999997</v>
      </c>
      <c r="P118" s="5">
        <f t="shared" si="6"/>
        <v>2.007</v>
      </c>
      <c r="Q118" s="1">
        <v>0</v>
      </c>
      <c r="R118" s="1">
        <v>0</v>
      </c>
      <c r="S118" s="1">
        <v>0</v>
      </c>
      <c r="T118" s="1">
        <v>57266808</v>
      </c>
      <c r="U118" s="1">
        <f t="shared" si="7"/>
        <v>384596131</v>
      </c>
      <c r="V118" s="1">
        <v>1673830.82</v>
      </c>
      <c r="W118" s="1">
        <v>0</v>
      </c>
      <c r="X118" s="1">
        <v>0</v>
      </c>
      <c r="Y118" s="1">
        <v>582.25</v>
      </c>
      <c r="Z118" s="1">
        <v>0</v>
      </c>
      <c r="AA118" s="1">
        <f t="shared" si="8"/>
        <v>1673248.57</v>
      </c>
      <c r="AB118" s="1">
        <v>0</v>
      </c>
      <c r="AC118" s="1">
        <f t="shared" si="9"/>
        <v>1673248.57</v>
      </c>
      <c r="AD118" s="1">
        <v>128860.43</v>
      </c>
      <c r="AE118" s="1">
        <v>0</v>
      </c>
      <c r="AF118" s="1">
        <v>153838.45</v>
      </c>
      <c r="AG118" s="1">
        <v>4954058.5</v>
      </c>
      <c r="AH118" s="1">
        <v>1613758.72</v>
      </c>
      <c r="AI118" s="1">
        <v>0</v>
      </c>
      <c r="AJ118" s="1">
        <v>2617703.56</v>
      </c>
      <c r="AK118" s="1">
        <v>0</v>
      </c>
      <c r="AL118" s="1">
        <f t="shared" si="10"/>
        <v>11141468.23</v>
      </c>
      <c r="AM118" s="1">
        <v>16872900</v>
      </c>
      <c r="AN118" s="1">
        <v>0</v>
      </c>
      <c r="AO118" s="1">
        <v>55506900</v>
      </c>
      <c r="AP118" s="1">
        <v>14827100</v>
      </c>
      <c r="AQ118" s="1">
        <v>817700</v>
      </c>
      <c r="AR118" s="1">
        <v>54258600</v>
      </c>
      <c r="AS118" s="1">
        <f t="shared" si="11"/>
        <v>142283200</v>
      </c>
      <c r="AT118" s="1">
        <v>724700</v>
      </c>
      <c r="AU118" s="1">
        <v>4746190.78</v>
      </c>
      <c r="AV118" s="1">
        <v>329000</v>
      </c>
      <c r="AW118" s="1">
        <f t="shared" si="12"/>
        <v>5799890.78</v>
      </c>
      <c r="AX118" s="1">
        <v>23000</v>
      </c>
      <c r="AY118" s="1">
        <v>127500</v>
      </c>
    </row>
    <row r="119" spans="1:51" ht="12.75">
      <c r="A119" s="15" t="s">
        <v>837</v>
      </c>
      <c r="B119" s="15" t="s">
        <v>149</v>
      </c>
      <c r="C119" s="15" t="s">
        <v>551</v>
      </c>
      <c r="D119" s="4">
        <v>996475700</v>
      </c>
      <c r="E119" s="4">
        <v>2142799900</v>
      </c>
      <c r="F119" s="4">
        <f t="shared" si="0"/>
        <v>3139275600</v>
      </c>
      <c r="G119" s="4">
        <v>513900</v>
      </c>
      <c r="H119" s="4">
        <f t="shared" si="1"/>
        <v>3138761700</v>
      </c>
      <c r="I119" s="4">
        <v>13416179</v>
      </c>
      <c r="J119" s="6">
        <f t="shared" si="2"/>
        <v>3152177879</v>
      </c>
      <c r="K119" s="27">
        <f t="shared" si="3"/>
        <v>3.132</v>
      </c>
      <c r="L119" s="2">
        <v>88.38</v>
      </c>
      <c r="M119" s="5">
        <f t="shared" si="4"/>
        <v>2.77</v>
      </c>
      <c r="N119" s="5">
        <v>2.77</v>
      </c>
      <c r="O119" s="5">
        <f t="shared" si="5"/>
        <v>1.8609999999999998</v>
      </c>
      <c r="P119" s="5">
        <f t="shared" si="6"/>
        <v>2.1079999999999997</v>
      </c>
      <c r="Q119" s="1">
        <v>0</v>
      </c>
      <c r="R119" s="1">
        <v>0</v>
      </c>
      <c r="S119" s="1">
        <v>0</v>
      </c>
      <c r="T119" s="1">
        <v>418459086</v>
      </c>
      <c r="U119" s="1">
        <f t="shared" si="7"/>
        <v>3570636965</v>
      </c>
      <c r="V119" s="1">
        <v>15540047.65</v>
      </c>
      <c r="W119" s="1">
        <v>0</v>
      </c>
      <c r="X119" s="1">
        <v>0</v>
      </c>
      <c r="Y119" s="1">
        <v>65709.83</v>
      </c>
      <c r="Z119" s="1">
        <v>0</v>
      </c>
      <c r="AA119" s="1">
        <f t="shared" si="8"/>
        <v>15474337.82</v>
      </c>
      <c r="AB119" s="1">
        <v>0</v>
      </c>
      <c r="AC119" s="1">
        <f t="shared" si="9"/>
        <v>15474337.82</v>
      </c>
      <c r="AD119" s="1">
        <v>0</v>
      </c>
      <c r="AE119" s="1">
        <v>0</v>
      </c>
      <c r="AF119" s="1">
        <v>1428254.79</v>
      </c>
      <c r="AG119" s="1">
        <v>43286389</v>
      </c>
      <c r="AH119" s="1">
        <v>23141493.13</v>
      </c>
      <c r="AI119" s="1">
        <v>0</v>
      </c>
      <c r="AJ119" s="1">
        <v>12845000</v>
      </c>
      <c r="AK119" s="1">
        <v>2521742.3</v>
      </c>
      <c r="AL119" s="1">
        <f t="shared" si="10"/>
        <v>98697217.03999999</v>
      </c>
      <c r="AM119" s="1">
        <v>96456700</v>
      </c>
      <c r="AN119" s="1">
        <v>0</v>
      </c>
      <c r="AO119" s="1">
        <v>82201300</v>
      </c>
      <c r="AP119" s="1">
        <v>15572000</v>
      </c>
      <c r="AQ119" s="1">
        <v>235200</v>
      </c>
      <c r="AR119" s="1">
        <v>26354000</v>
      </c>
      <c r="AS119" s="1">
        <f t="shared" si="11"/>
        <v>220819200</v>
      </c>
      <c r="AT119" s="1">
        <v>6996000</v>
      </c>
      <c r="AU119" s="1">
        <v>7094000</v>
      </c>
      <c r="AV119" s="1">
        <v>550000</v>
      </c>
      <c r="AW119" s="1">
        <f t="shared" si="12"/>
        <v>14640000</v>
      </c>
      <c r="AX119" s="1">
        <v>97500</v>
      </c>
      <c r="AY119" s="1">
        <v>508250</v>
      </c>
    </row>
    <row r="120" spans="1:54" ht="12.75">
      <c r="A120" s="15" t="s">
        <v>838</v>
      </c>
      <c r="B120" s="15" t="s">
        <v>150</v>
      </c>
      <c r="C120" s="15" t="s">
        <v>551</v>
      </c>
      <c r="D120" s="4">
        <v>15095100</v>
      </c>
      <c r="E120" s="4">
        <v>35831500</v>
      </c>
      <c r="F120" s="4">
        <f t="shared" si="0"/>
        <v>50926600</v>
      </c>
      <c r="G120" s="4">
        <v>0</v>
      </c>
      <c r="H120" s="4">
        <f t="shared" si="1"/>
        <v>50926600</v>
      </c>
      <c r="I120" s="4">
        <v>1354802</v>
      </c>
      <c r="J120" s="6">
        <f t="shared" si="2"/>
        <v>52281402</v>
      </c>
      <c r="K120" s="27">
        <f t="shared" si="3"/>
        <v>2.029</v>
      </c>
      <c r="L120" s="2">
        <v>115.16</v>
      </c>
      <c r="M120" s="5">
        <f t="shared" si="4"/>
        <v>2.32</v>
      </c>
      <c r="N120" s="5">
        <v>2.32</v>
      </c>
      <c r="O120" s="5">
        <f t="shared" si="5"/>
        <v>1.809</v>
      </c>
      <c r="P120" s="5">
        <f t="shared" si="6"/>
        <v>1.584</v>
      </c>
      <c r="Q120" s="1">
        <v>0</v>
      </c>
      <c r="R120" s="1">
        <v>0</v>
      </c>
      <c r="S120" s="1">
        <v>6518969</v>
      </c>
      <c r="T120" s="1">
        <v>0</v>
      </c>
      <c r="U120" s="1">
        <f t="shared" si="7"/>
        <v>45762433</v>
      </c>
      <c r="V120" s="1">
        <v>199166.25</v>
      </c>
      <c r="W120" s="1">
        <v>0</v>
      </c>
      <c r="X120" s="1">
        <v>0</v>
      </c>
      <c r="Y120" s="1">
        <v>0</v>
      </c>
      <c r="Z120" s="1">
        <v>0</v>
      </c>
      <c r="AA120" s="1">
        <f t="shared" si="8"/>
        <v>199166.25</v>
      </c>
      <c r="AB120" s="1">
        <v>0</v>
      </c>
      <c r="AC120" s="1">
        <f t="shared" si="9"/>
        <v>199166.25</v>
      </c>
      <c r="AD120" s="1">
        <v>15332.88</v>
      </c>
      <c r="AE120" s="1">
        <v>0</v>
      </c>
      <c r="AF120" s="1">
        <v>18304.97</v>
      </c>
      <c r="AG120" s="1">
        <v>0</v>
      </c>
      <c r="AH120" s="1">
        <v>827715.12</v>
      </c>
      <c r="AI120" s="1">
        <v>0</v>
      </c>
      <c r="AJ120" s="1">
        <v>0</v>
      </c>
      <c r="AK120" s="1">
        <v>0</v>
      </c>
      <c r="AL120" s="1">
        <f t="shared" si="10"/>
        <v>1060519.22</v>
      </c>
      <c r="AM120" s="1">
        <v>0</v>
      </c>
      <c r="AN120" s="1">
        <v>0</v>
      </c>
      <c r="AO120" s="1">
        <v>1126233199</v>
      </c>
      <c r="AP120" s="1">
        <v>501700</v>
      </c>
      <c r="AQ120" s="1">
        <v>81600</v>
      </c>
      <c r="AR120" s="1">
        <v>1283500</v>
      </c>
      <c r="AS120" s="1">
        <f t="shared" si="11"/>
        <v>1128099999</v>
      </c>
      <c r="AT120" s="1">
        <v>673204</v>
      </c>
      <c r="AU120" s="1">
        <v>1157897</v>
      </c>
      <c r="AV120" s="1">
        <v>0</v>
      </c>
      <c r="AW120" s="1">
        <f t="shared" si="12"/>
        <v>1831101</v>
      </c>
      <c r="AX120" s="1">
        <v>2250</v>
      </c>
      <c r="AY120" s="1">
        <v>8000</v>
      </c>
      <c r="AZ120" s="1">
        <v>26472800</v>
      </c>
      <c r="BA120" s="1">
        <v>50821</v>
      </c>
      <c r="BB120" s="3">
        <v>0.162</v>
      </c>
    </row>
    <row r="121" spans="1:54" ht="12.75">
      <c r="A121" s="15" t="s">
        <v>839</v>
      </c>
      <c r="B121" s="15" t="s">
        <v>151</v>
      </c>
      <c r="C121" s="15" t="s">
        <v>551</v>
      </c>
      <c r="D121" s="4">
        <v>71019800</v>
      </c>
      <c r="E121" s="4">
        <v>139383800</v>
      </c>
      <c r="F121" s="4">
        <f t="shared" si="0"/>
        <v>210403600</v>
      </c>
      <c r="G121" s="4">
        <v>0</v>
      </c>
      <c r="H121" s="4">
        <f t="shared" si="1"/>
        <v>210403600</v>
      </c>
      <c r="I121" s="4">
        <v>922970</v>
      </c>
      <c r="J121" s="6">
        <f t="shared" si="2"/>
        <v>211326570</v>
      </c>
      <c r="K121" s="27">
        <f t="shared" si="3"/>
        <v>2.452</v>
      </c>
      <c r="L121" s="2">
        <v>88.53</v>
      </c>
      <c r="M121" s="5">
        <f t="shared" si="4"/>
        <v>2.17</v>
      </c>
      <c r="N121" s="5">
        <v>2.17</v>
      </c>
      <c r="O121" s="5">
        <f t="shared" si="5"/>
        <v>1.45</v>
      </c>
      <c r="P121" s="5">
        <f t="shared" si="6"/>
        <v>1.644</v>
      </c>
      <c r="Q121" s="1">
        <v>0</v>
      </c>
      <c r="R121" s="1">
        <v>0</v>
      </c>
      <c r="S121" s="1">
        <v>0</v>
      </c>
      <c r="T121" s="1">
        <v>28306710</v>
      </c>
      <c r="U121" s="1">
        <f t="shared" si="7"/>
        <v>239633280</v>
      </c>
      <c r="V121" s="1">
        <v>1042926.69</v>
      </c>
      <c r="W121" s="1">
        <v>0</v>
      </c>
      <c r="X121" s="1">
        <v>0</v>
      </c>
      <c r="Y121" s="1">
        <v>246.44</v>
      </c>
      <c r="Z121" s="1">
        <v>0</v>
      </c>
      <c r="AA121" s="1">
        <f t="shared" si="8"/>
        <v>1042680.25</v>
      </c>
      <c r="AB121" s="1">
        <v>0</v>
      </c>
      <c r="AC121" s="1">
        <f t="shared" si="9"/>
        <v>1042680.25</v>
      </c>
      <c r="AD121" s="1">
        <v>80290.07</v>
      </c>
      <c r="AE121" s="1">
        <v>0</v>
      </c>
      <c r="AF121" s="1">
        <v>95853.31</v>
      </c>
      <c r="AG121" s="1">
        <v>1549023</v>
      </c>
      <c r="AH121" s="1">
        <v>1925021.68</v>
      </c>
      <c r="AI121" s="1">
        <v>0</v>
      </c>
      <c r="AJ121" s="1">
        <v>445446.57</v>
      </c>
      <c r="AK121" s="1">
        <v>42265</v>
      </c>
      <c r="AL121" s="1">
        <f t="shared" si="10"/>
        <v>5180579.88</v>
      </c>
      <c r="AM121" s="1">
        <v>3302000</v>
      </c>
      <c r="AN121" s="1">
        <v>0</v>
      </c>
      <c r="AO121" s="1">
        <v>69307400</v>
      </c>
      <c r="AP121" s="1">
        <v>2974700</v>
      </c>
      <c r="AQ121" s="1">
        <v>565200</v>
      </c>
      <c r="AR121" s="1">
        <v>355700</v>
      </c>
      <c r="AS121" s="1">
        <f t="shared" si="11"/>
        <v>76505000</v>
      </c>
      <c r="AT121" s="1">
        <v>655050</v>
      </c>
      <c r="AU121" s="1">
        <v>1554657.24</v>
      </c>
      <c r="AV121" s="1">
        <v>120000</v>
      </c>
      <c r="AW121" s="1">
        <f t="shared" si="12"/>
        <v>2329707.24</v>
      </c>
      <c r="AX121" s="1">
        <v>4000</v>
      </c>
      <c r="AY121" s="1">
        <v>45750</v>
      </c>
      <c r="AZ121" s="1">
        <v>153179.25</v>
      </c>
      <c r="BA121" s="1">
        <v>107621</v>
      </c>
      <c r="BB121" s="3">
        <v>0.07</v>
      </c>
    </row>
    <row r="122" spans="1:51" ht="12.75">
      <c r="A122" s="15" t="s">
        <v>840</v>
      </c>
      <c r="B122" s="15" t="s">
        <v>152</v>
      </c>
      <c r="C122" s="15" t="s">
        <v>551</v>
      </c>
      <c r="D122" s="4">
        <v>72459325</v>
      </c>
      <c r="E122" s="4">
        <v>240890225</v>
      </c>
      <c r="F122" s="4">
        <f t="shared" si="0"/>
        <v>313349550</v>
      </c>
      <c r="G122" s="4">
        <v>556600</v>
      </c>
      <c r="H122" s="4">
        <f t="shared" si="1"/>
        <v>312792950</v>
      </c>
      <c r="I122" s="4">
        <v>638470</v>
      </c>
      <c r="J122" s="6">
        <f t="shared" si="2"/>
        <v>313431420</v>
      </c>
      <c r="K122" s="27">
        <f t="shared" si="3"/>
        <v>3.3900000000000006</v>
      </c>
      <c r="L122" s="2">
        <v>88.73</v>
      </c>
      <c r="M122" s="5">
        <f t="shared" si="4"/>
        <v>3</v>
      </c>
      <c r="N122" s="5">
        <v>3</v>
      </c>
      <c r="O122" s="5">
        <f t="shared" si="5"/>
        <v>1.6649999999999998</v>
      </c>
      <c r="P122" s="5">
        <f t="shared" si="6"/>
        <v>1.8849999999999998</v>
      </c>
      <c r="Q122" s="1">
        <v>0</v>
      </c>
      <c r="R122" s="1">
        <v>0</v>
      </c>
      <c r="S122" s="1">
        <v>0</v>
      </c>
      <c r="T122" s="1">
        <v>41364638</v>
      </c>
      <c r="U122" s="1">
        <f t="shared" si="7"/>
        <v>354796058</v>
      </c>
      <c r="V122" s="1">
        <v>1544135.6</v>
      </c>
      <c r="W122" s="1">
        <v>0</v>
      </c>
      <c r="X122" s="1">
        <v>0</v>
      </c>
      <c r="Y122" s="1">
        <v>330.05</v>
      </c>
      <c r="Z122" s="1">
        <v>0</v>
      </c>
      <c r="AA122" s="1">
        <f t="shared" si="8"/>
        <v>1543805.55</v>
      </c>
      <c r="AB122" s="1">
        <v>0</v>
      </c>
      <c r="AC122" s="1">
        <f t="shared" si="9"/>
        <v>1543805.55</v>
      </c>
      <c r="AD122" s="1">
        <v>118875.8</v>
      </c>
      <c r="AE122" s="1">
        <v>0</v>
      </c>
      <c r="AF122" s="1">
        <v>141918.42</v>
      </c>
      <c r="AG122" s="1">
        <v>5907207</v>
      </c>
      <c r="AH122" s="1">
        <v>0</v>
      </c>
      <c r="AI122" s="1">
        <v>0</v>
      </c>
      <c r="AJ122" s="1">
        <v>2912088.09</v>
      </c>
      <c r="AK122" s="1">
        <v>0</v>
      </c>
      <c r="AL122" s="1">
        <f t="shared" si="10"/>
        <v>10623894.86</v>
      </c>
      <c r="AM122" s="1">
        <v>7807700</v>
      </c>
      <c r="AN122" s="1">
        <v>682800</v>
      </c>
      <c r="AO122" s="1">
        <v>8172102</v>
      </c>
      <c r="AP122" s="1">
        <v>5045400</v>
      </c>
      <c r="AQ122" s="1">
        <v>52800</v>
      </c>
      <c r="AR122" s="1">
        <v>9089900</v>
      </c>
      <c r="AS122" s="1">
        <f t="shared" si="11"/>
        <v>30850702</v>
      </c>
      <c r="AT122" s="1">
        <v>800000</v>
      </c>
      <c r="AU122" s="1">
        <v>2170998.88</v>
      </c>
      <c r="AV122" s="1">
        <v>322000</v>
      </c>
      <c r="AW122" s="1">
        <f t="shared" si="12"/>
        <v>3292998.88</v>
      </c>
      <c r="AX122" s="1">
        <v>41750</v>
      </c>
      <c r="AY122" s="1">
        <v>101750</v>
      </c>
    </row>
    <row r="123" spans="1:51" ht="12.75">
      <c r="A123" s="15" t="s">
        <v>841</v>
      </c>
      <c r="B123" s="15" t="s">
        <v>153</v>
      </c>
      <c r="C123" s="15" t="s">
        <v>551</v>
      </c>
      <c r="D123" s="4">
        <v>8302200</v>
      </c>
      <c r="E123" s="4">
        <v>28948600</v>
      </c>
      <c r="F123" s="4">
        <f t="shared" si="0"/>
        <v>37250800</v>
      </c>
      <c r="G123" s="4">
        <v>0</v>
      </c>
      <c r="H123" s="4">
        <f t="shared" si="1"/>
        <v>37250800</v>
      </c>
      <c r="I123" s="4">
        <v>951765</v>
      </c>
      <c r="J123" s="6">
        <f t="shared" si="2"/>
        <v>38202565</v>
      </c>
      <c r="K123" s="27">
        <f t="shared" si="3"/>
        <v>3.7430000000000003</v>
      </c>
      <c r="L123" s="2">
        <v>85.17</v>
      </c>
      <c r="M123" s="5">
        <f t="shared" si="4"/>
        <v>3.18</v>
      </c>
      <c r="N123" s="5">
        <v>3.18</v>
      </c>
      <c r="O123" s="5">
        <f t="shared" si="5"/>
        <v>2.11</v>
      </c>
      <c r="P123" s="5">
        <f t="shared" si="6"/>
        <v>2.485</v>
      </c>
      <c r="Q123" s="1">
        <v>0</v>
      </c>
      <c r="R123" s="1">
        <v>0</v>
      </c>
      <c r="S123" s="1">
        <v>0</v>
      </c>
      <c r="T123" s="1">
        <v>6799147</v>
      </c>
      <c r="U123" s="1">
        <f t="shared" si="7"/>
        <v>45001712</v>
      </c>
      <c r="V123" s="1">
        <v>195855.46</v>
      </c>
      <c r="W123" s="1">
        <v>0</v>
      </c>
      <c r="X123" s="1">
        <v>0</v>
      </c>
      <c r="Y123" s="1">
        <v>0</v>
      </c>
      <c r="Z123" s="1">
        <v>0</v>
      </c>
      <c r="AA123" s="1">
        <f t="shared" si="8"/>
        <v>195855.46</v>
      </c>
      <c r="AB123" s="1">
        <v>0</v>
      </c>
      <c r="AC123" s="1">
        <f t="shared" si="9"/>
        <v>195855.46</v>
      </c>
      <c r="AD123" s="1">
        <v>15078</v>
      </c>
      <c r="AE123" s="1">
        <v>0</v>
      </c>
      <c r="AF123" s="1">
        <v>18000.68</v>
      </c>
      <c r="AG123" s="1">
        <v>949125</v>
      </c>
      <c r="AH123" s="1">
        <v>0</v>
      </c>
      <c r="AI123" s="1">
        <v>0</v>
      </c>
      <c r="AJ123" s="1">
        <v>251750</v>
      </c>
      <c r="AK123" s="1">
        <v>0</v>
      </c>
      <c r="AL123" s="1">
        <f t="shared" si="10"/>
        <v>1429809.14</v>
      </c>
      <c r="AM123" s="1">
        <v>1665000</v>
      </c>
      <c r="AN123" s="1">
        <v>0</v>
      </c>
      <c r="AO123" s="1">
        <v>1230000</v>
      </c>
      <c r="AP123" s="1">
        <v>2386600</v>
      </c>
      <c r="AQ123" s="1">
        <v>307400</v>
      </c>
      <c r="AR123" s="1">
        <v>826400</v>
      </c>
      <c r="AS123" s="1">
        <f t="shared" si="11"/>
        <v>6415400</v>
      </c>
      <c r="AT123" s="1">
        <v>255000</v>
      </c>
      <c r="AU123" s="1">
        <v>360850</v>
      </c>
      <c r="AV123" s="1">
        <v>83000</v>
      </c>
      <c r="AW123" s="1">
        <f t="shared" si="12"/>
        <v>698850</v>
      </c>
      <c r="AX123" s="1">
        <v>2750</v>
      </c>
      <c r="AY123" s="1">
        <v>10500</v>
      </c>
    </row>
    <row r="124" spans="1:51" ht="12.75">
      <c r="A124" s="15" t="s">
        <v>842</v>
      </c>
      <c r="B124" s="15" t="s">
        <v>154</v>
      </c>
      <c r="C124" s="15" t="s">
        <v>551</v>
      </c>
      <c r="D124" s="4">
        <v>222751000</v>
      </c>
      <c r="E124" s="4">
        <v>621557750</v>
      </c>
      <c r="F124" s="4">
        <f t="shared" si="0"/>
        <v>844308750</v>
      </c>
      <c r="G124" s="4">
        <v>7285200</v>
      </c>
      <c r="H124" s="4">
        <f t="shared" si="1"/>
        <v>837023550</v>
      </c>
      <c r="I124" s="4">
        <v>4190666</v>
      </c>
      <c r="J124" s="6">
        <f t="shared" si="2"/>
        <v>841214216</v>
      </c>
      <c r="K124" s="27">
        <f t="shared" si="3"/>
        <v>2.923</v>
      </c>
      <c r="L124" s="2">
        <v>94.8</v>
      </c>
      <c r="M124" s="5">
        <f t="shared" si="4"/>
        <v>2.77</v>
      </c>
      <c r="N124" s="5">
        <v>2.77</v>
      </c>
      <c r="O124" s="5">
        <f t="shared" si="5"/>
        <v>1.2409999999999999</v>
      </c>
      <c r="P124" s="5">
        <f t="shared" si="6"/>
        <v>1.311</v>
      </c>
      <c r="Q124" s="1">
        <v>0</v>
      </c>
      <c r="R124" s="1">
        <v>0</v>
      </c>
      <c r="S124" s="1">
        <v>0</v>
      </c>
      <c r="T124" s="1">
        <v>47777012</v>
      </c>
      <c r="U124" s="1">
        <f t="shared" si="7"/>
        <v>888991228</v>
      </c>
      <c r="V124" s="1">
        <v>3869048.06</v>
      </c>
      <c r="W124" s="1">
        <v>0</v>
      </c>
      <c r="X124" s="1">
        <v>0</v>
      </c>
      <c r="Y124" s="1">
        <v>10036.32</v>
      </c>
      <c r="Z124" s="1">
        <v>0</v>
      </c>
      <c r="AA124" s="1">
        <f t="shared" si="8"/>
        <v>3859011.74</v>
      </c>
      <c r="AB124" s="1">
        <v>0</v>
      </c>
      <c r="AC124" s="1">
        <f t="shared" si="9"/>
        <v>3859011.74</v>
      </c>
      <c r="AD124" s="1">
        <v>297859.98</v>
      </c>
      <c r="AE124" s="1">
        <v>0</v>
      </c>
      <c r="AF124" s="1">
        <v>355596.49</v>
      </c>
      <c r="AG124" s="1">
        <v>11025813</v>
      </c>
      <c r="AH124" s="1">
        <v>0</v>
      </c>
      <c r="AI124" s="1">
        <v>0</v>
      </c>
      <c r="AJ124" s="1">
        <v>9050223</v>
      </c>
      <c r="AK124" s="1">
        <v>0</v>
      </c>
      <c r="AL124" s="1">
        <f t="shared" si="10"/>
        <v>24588504.21</v>
      </c>
      <c r="AM124" s="1">
        <v>51968800</v>
      </c>
      <c r="AN124" s="1">
        <v>24271600</v>
      </c>
      <c r="AO124" s="1">
        <v>45479150</v>
      </c>
      <c r="AP124" s="1">
        <v>57114900</v>
      </c>
      <c r="AQ124" s="1">
        <v>192200</v>
      </c>
      <c r="AR124" s="1">
        <v>21312800</v>
      </c>
      <c r="AS124" s="1">
        <f t="shared" si="11"/>
        <v>200339450</v>
      </c>
      <c r="AT124" s="1">
        <v>1378100</v>
      </c>
      <c r="AU124" s="1">
        <v>6730707</v>
      </c>
      <c r="AV124" s="1">
        <v>1101794</v>
      </c>
      <c r="AW124" s="1">
        <f t="shared" si="12"/>
        <v>9210601</v>
      </c>
      <c r="AX124" s="1">
        <v>82000</v>
      </c>
      <c r="AY124" s="1">
        <v>421500</v>
      </c>
    </row>
    <row r="125" spans="1:51" ht="12.75">
      <c r="A125" s="15" t="s">
        <v>843</v>
      </c>
      <c r="B125" s="15" t="s">
        <v>155</v>
      </c>
      <c r="C125" s="15" t="s">
        <v>551</v>
      </c>
      <c r="D125" s="4">
        <v>87910250</v>
      </c>
      <c r="E125" s="4">
        <v>177174368</v>
      </c>
      <c r="F125" s="4">
        <f t="shared" si="0"/>
        <v>265084618</v>
      </c>
      <c r="G125" s="4">
        <v>0</v>
      </c>
      <c r="H125" s="4">
        <f t="shared" si="1"/>
        <v>265084618</v>
      </c>
      <c r="I125" s="4">
        <v>2235222</v>
      </c>
      <c r="J125" s="6">
        <f t="shared" si="2"/>
        <v>267319840</v>
      </c>
      <c r="K125" s="27">
        <f t="shared" si="3"/>
        <v>2.9690000000000003</v>
      </c>
      <c r="L125" s="2">
        <v>90.41</v>
      </c>
      <c r="M125" s="5">
        <f t="shared" si="4"/>
        <v>2.63</v>
      </c>
      <c r="N125" s="5">
        <v>2.63</v>
      </c>
      <c r="O125" s="5">
        <f t="shared" si="5"/>
        <v>1.492</v>
      </c>
      <c r="P125" s="5">
        <f t="shared" si="6"/>
        <v>1.687</v>
      </c>
      <c r="Q125" s="1">
        <v>0</v>
      </c>
      <c r="R125" s="1">
        <v>0</v>
      </c>
      <c r="S125" s="1">
        <v>0</v>
      </c>
      <c r="T125" s="1">
        <v>35079006</v>
      </c>
      <c r="U125" s="1">
        <f t="shared" si="7"/>
        <v>302398846</v>
      </c>
      <c r="V125" s="1">
        <v>1316093.6</v>
      </c>
      <c r="W125" s="1">
        <v>0</v>
      </c>
      <c r="X125" s="1">
        <v>0</v>
      </c>
      <c r="Y125" s="1">
        <v>116.62</v>
      </c>
      <c r="Z125" s="1">
        <v>0</v>
      </c>
      <c r="AA125" s="1">
        <f t="shared" si="8"/>
        <v>1315976.98</v>
      </c>
      <c r="AB125" s="1">
        <v>0</v>
      </c>
      <c r="AC125" s="1">
        <f t="shared" si="9"/>
        <v>1315976.98</v>
      </c>
      <c r="AD125" s="1">
        <v>101319.91</v>
      </c>
      <c r="AE125" s="1">
        <v>0</v>
      </c>
      <c r="AF125" s="1">
        <v>120959.54</v>
      </c>
      <c r="AG125" s="1">
        <v>4508908</v>
      </c>
      <c r="AH125" s="1">
        <v>0</v>
      </c>
      <c r="AI125" s="1">
        <v>0</v>
      </c>
      <c r="AJ125" s="1">
        <v>1887621</v>
      </c>
      <c r="AK125" s="1">
        <v>0</v>
      </c>
      <c r="AL125" s="1">
        <f t="shared" si="10"/>
        <v>7934785.43</v>
      </c>
      <c r="AM125" s="1">
        <v>4587300</v>
      </c>
      <c r="AN125" s="1">
        <v>1327600</v>
      </c>
      <c r="AO125" s="1">
        <v>4874275</v>
      </c>
      <c r="AP125" s="1">
        <v>7700400</v>
      </c>
      <c r="AQ125" s="1">
        <v>293700</v>
      </c>
      <c r="AR125" s="1">
        <v>7621400</v>
      </c>
      <c r="AS125" s="1">
        <f t="shared" si="11"/>
        <v>26404675</v>
      </c>
      <c r="AT125" s="1">
        <v>600000</v>
      </c>
      <c r="AU125" s="1">
        <v>2026579</v>
      </c>
      <c r="AV125" s="1">
        <v>220000</v>
      </c>
      <c r="AW125" s="1">
        <f t="shared" si="12"/>
        <v>2846579</v>
      </c>
      <c r="AX125" s="1">
        <v>62000</v>
      </c>
      <c r="AY125" s="1">
        <v>98250</v>
      </c>
    </row>
    <row r="126" spans="1:51" ht="12.75">
      <c r="A126" s="15" t="s">
        <v>844</v>
      </c>
      <c r="B126" s="15" t="s">
        <v>156</v>
      </c>
      <c r="C126" s="15" t="s">
        <v>551</v>
      </c>
      <c r="D126" s="4">
        <v>57448300</v>
      </c>
      <c r="E126" s="4">
        <v>74057300</v>
      </c>
      <c r="F126" s="4">
        <f t="shared" si="0"/>
        <v>131505600</v>
      </c>
      <c r="G126" s="4">
        <v>679900</v>
      </c>
      <c r="H126" s="4">
        <f t="shared" si="1"/>
        <v>130825700</v>
      </c>
      <c r="I126" s="4">
        <v>184621</v>
      </c>
      <c r="J126" s="6">
        <f t="shared" si="2"/>
        <v>131010321</v>
      </c>
      <c r="K126" s="27">
        <f t="shared" si="3"/>
        <v>4.114</v>
      </c>
      <c r="L126" s="2">
        <v>79.95</v>
      </c>
      <c r="M126" s="5">
        <f t="shared" si="4"/>
        <v>3.2900000000000005</v>
      </c>
      <c r="N126" s="5">
        <v>3.29</v>
      </c>
      <c r="O126" s="5">
        <f t="shared" si="5"/>
        <v>1.92</v>
      </c>
      <c r="P126" s="5">
        <f t="shared" si="6"/>
        <v>2.408</v>
      </c>
      <c r="Q126" s="1">
        <v>0</v>
      </c>
      <c r="R126" s="1">
        <v>0</v>
      </c>
      <c r="S126" s="1">
        <v>0</v>
      </c>
      <c r="T126" s="1">
        <v>33270413</v>
      </c>
      <c r="U126" s="1">
        <f t="shared" si="7"/>
        <v>164280734</v>
      </c>
      <c r="V126" s="1">
        <v>714979</v>
      </c>
      <c r="W126" s="1">
        <v>0</v>
      </c>
      <c r="X126" s="1">
        <v>0</v>
      </c>
      <c r="Y126" s="1">
        <v>0</v>
      </c>
      <c r="Z126" s="1">
        <v>0</v>
      </c>
      <c r="AA126" s="1">
        <f t="shared" si="8"/>
        <v>714979</v>
      </c>
      <c r="AB126" s="1">
        <v>0</v>
      </c>
      <c r="AC126" s="1">
        <f t="shared" si="9"/>
        <v>714979</v>
      </c>
      <c r="AD126" s="1">
        <v>55042.9</v>
      </c>
      <c r="AE126" s="1">
        <v>0</v>
      </c>
      <c r="AF126" s="1">
        <v>65712.29</v>
      </c>
      <c r="AG126" s="1">
        <v>3153630</v>
      </c>
      <c r="AH126" s="1">
        <v>0</v>
      </c>
      <c r="AI126" s="1">
        <v>0</v>
      </c>
      <c r="AJ126" s="1">
        <v>1399812.11</v>
      </c>
      <c r="AK126" s="1">
        <v>0</v>
      </c>
      <c r="AL126" s="1">
        <f t="shared" si="10"/>
        <v>5389176.3</v>
      </c>
      <c r="AM126" s="1">
        <v>0</v>
      </c>
      <c r="AN126" s="1">
        <v>4626700</v>
      </c>
      <c r="AO126" s="1">
        <v>1468300</v>
      </c>
      <c r="AP126" s="1">
        <v>10787600</v>
      </c>
      <c r="AQ126" s="1">
        <v>0</v>
      </c>
      <c r="AR126" s="1">
        <v>1347100</v>
      </c>
      <c r="AS126" s="1">
        <f t="shared" si="11"/>
        <v>18229700</v>
      </c>
      <c r="AT126" s="1">
        <v>195000</v>
      </c>
      <c r="AU126" s="1">
        <v>823538.58</v>
      </c>
      <c r="AV126" s="1">
        <v>90000</v>
      </c>
      <c r="AW126" s="1">
        <f t="shared" si="12"/>
        <v>1108538.58</v>
      </c>
      <c r="AX126" s="1">
        <v>10000</v>
      </c>
      <c r="AY126" s="1">
        <v>38250</v>
      </c>
    </row>
    <row r="127" spans="1:51" ht="12.75">
      <c r="A127" s="15" t="s">
        <v>845</v>
      </c>
      <c r="B127" s="15" t="s">
        <v>157</v>
      </c>
      <c r="C127" s="15" t="s">
        <v>551</v>
      </c>
      <c r="D127" s="4">
        <v>135061600</v>
      </c>
      <c r="E127" s="4">
        <v>250022500</v>
      </c>
      <c r="F127" s="4">
        <f t="shared" si="0"/>
        <v>385084100</v>
      </c>
      <c r="G127" s="4">
        <v>0</v>
      </c>
      <c r="H127" s="4">
        <f t="shared" si="1"/>
        <v>385084100</v>
      </c>
      <c r="I127" s="4">
        <v>1943785</v>
      </c>
      <c r="J127" s="6">
        <f t="shared" si="2"/>
        <v>387027885</v>
      </c>
      <c r="K127" s="27">
        <f t="shared" si="3"/>
        <v>3.1520000000000006</v>
      </c>
      <c r="L127" s="2">
        <v>82.55</v>
      </c>
      <c r="M127" s="5">
        <f t="shared" si="4"/>
        <v>2.61</v>
      </c>
      <c r="N127" s="5">
        <v>2.61</v>
      </c>
      <c r="O127" s="5">
        <f t="shared" si="5"/>
        <v>2.093</v>
      </c>
      <c r="P127" s="5">
        <f t="shared" si="6"/>
        <v>2.536</v>
      </c>
      <c r="Q127" s="1">
        <v>0</v>
      </c>
      <c r="R127" s="1">
        <v>0</v>
      </c>
      <c r="S127" s="1">
        <v>0</v>
      </c>
      <c r="T127" s="1">
        <v>81894325</v>
      </c>
      <c r="U127" s="1">
        <f t="shared" si="7"/>
        <v>468922210</v>
      </c>
      <c r="V127" s="1">
        <v>2040832.93</v>
      </c>
      <c r="W127" s="1">
        <v>0</v>
      </c>
      <c r="X127" s="1">
        <v>0</v>
      </c>
      <c r="Y127" s="1">
        <v>360.58</v>
      </c>
      <c r="Z127" s="1">
        <v>0</v>
      </c>
      <c r="AA127" s="1">
        <f t="shared" si="8"/>
        <v>2040472.3499999999</v>
      </c>
      <c r="AB127" s="1">
        <v>0</v>
      </c>
      <c r="AC127" s="1">
        <f t="shared" si="9"/>
        <v>2040472.3499999999</v>
      </c>
      <c r="AD127" s="1">
        <v>157114.22</v>
      </c>
      <c r="AE127" s="1">
        <v>0</v>
      </c>
      <c r="AF127" s="1">
        <v>187568.88</v>
      </c>
      <c r="AG127" s="1">
        <v>6343115</v>
      </c>
      <c r="AH127" s="1">
        <v>3468335.51</v>
      </c>
      <c r="AI127" s="1">
        <v>0</v>
      </c>
      <c r="AJ127" s="1">
        <v>0</v>
      </c>
      <c r="AK127" s="1">
        <v>0</v>
      </c>
      <c r="AL127" s="1">
        <f t="shared" si="10"/>
        <v>12196605.959999999</v>
      </c>
      <c r="AM127" s="1">
        <v>269900</v>
      </c>
      <c r="AN127" s="1">
        <v>2449900</v>
      </c>
      <c r="AO127" s="1">
        <v>4503100</v>
      </c>
      <c r="AP127" s="1">
        <v>1769800</v>
      </c>
      <c r="AQ127" s="1">
        <v>100</v>
      </c>
      <c r="AR127" s="1">
        <v>27964300</v>
      </c>
      <c r="AS127" s="1">
        <f t="shared" si="11"/>
        <v>36957100</v>
      </c>
      <c r="AT127" s="1">
        <v>905780</v>
      </c>
      <c r="AU127" s="1">
        <v>1290440</v>
      </c>
      <c r="AV127" s="1">
        <v>175000</v>
      </c>
      <c r="AW127" s="1">
        <f t="shared" si="12"/>
        <v>2371220</v>
      </c>
      <c r="AX127" s="1">
        <v>6000</v>
      </c>
      <c r="AY127" s="1">
        <v>49500</v>
      </c>
    </row>
    <row r="128" spans="1:51" ht="12.75">
      <c r="A128" s="15" t="s">
        <v>846</v>
      </c>
      <c r="B128" s="15" t="s">
        <v>158</v>
      </c>
      <c r="C128" s="15" t="s">
        <v>551</v>
      </c>
      <c r="D128" s="4">
        <v>240180300</v>
      </c>
      <c r="E128" s="4">
        <v>459552900</v>
      </c>
      <c r="F128" s="4">
        <f t="shared" si="0"/>
        <v>699733200</v>
      </c>
      <c r="G128" s="4">
        <v>0</v>
      </c>
      <c r="H128" s="4">
        <f t="shared" si="1"/>
        <v>699733200</v>
      </c>
      <c r="I128" s="4">
        <v>3076409</v>
      </c>
      <c r="J128" s="6">
        <f t="shared" si="2"/>
        <v>702809609</v>
      </c>
      <c r="K128" s="27">
        <f t="shared" si="3"/>
        <v>2.5679999999999996</v>
      </c>
      <c r="L128" s="2">
        <v>101.74</v>
      </c>
      <c r="M128" s="5">
        <f t="shared" si="4"/>
        <v>2.61</v>
      </c>
      <c r="N128" s="5">
        <v>2.61</v>
      </c>
      <c r="O128" s="5">
        <f t="shared" si="5"/>
        <v>1.9060000000000001</v>
      </c>
      <c r="P128" s="5">
        <f t="shared" si="6"/>
        <v>1.878</v>
      </c>
      <c r="Q128" s="1">
        <v>0</v>
      </c>
      <c r="R128" s="1">
        <v>0</v>
      </c>
      <c r="S128" s="1">
        <v>10361306</v>
      </c>
      <c r="T128" s="1">
        <v>0</v>
      </c>
      <c r="U128" s="1">
        <f t="shared" si="7"/>
        <v>692448303</v>
      </c>
      <c r="V128" s="1">
        <v>3013658.27</v>
      </c>
      <c r="W128" s="1">
        <v>0</v>
      </c>
      <c r="X128" s="1">
        <v>0</v>
      </c>
      <c r="Y128" s="1">
        <v>13.34</v>
      </c>
      <c r="Z128" s="1">
        <v>0</v>
      </c>
      <c r="AA128" s="1">
        <f t="shared" si="8"/>
        <v>3013644.93</v>
      </c>
      <c r="AB128" s="1">
        <v>0</v>
      </c>
      <c r="AC128" s="1">
        <f t="shared" si="9"/>
        <v>3013644.93</v>
      </c>
      <c r="AD128" s="1">
        <v>232007.5</v>
      </c>
      <c r="AE128" s="1">
        <v>0</v>
      </c>
      <c r="AF128" s="1">
        <v>276979.32</v>
      </c>
      <c r="AG128" s="1">
        <v>8069431</v>
      </c>
      <c r="AH128" s="1">
        <v>5123804.37</v>
      </c>
      <c r="AI128" s="1">
        <v>0</v>
      </c>
      <c r="AJ128" s="1">
        <v>1189987.85</v>
      </c>
      <c r="AK128" s="1">
        <v>141500</v>
      </c>
      <c r="AL128" s="1">
        <f t="shared" si="10"/>
        <v>18047354.970000003</v>
      </c>
      <c r="AM128" s="1">
        <v>0</v>
      </c>
      <c r="AN128" s="1">
        <v>334650</v>
      </c>
      <c r="AO128" s="1">
        <v>4562250</v>
      </c>
      <c r="AP128" s="1">
        <v>7582500</v>
      </c>
      <c r="AQ128" s="1">
        <v>223550</v>
      </c>
      <c r="AR128" s="1">
        <v>9885600</v>
      </c>
      <c r="AS128" s="1">
        <f t="shared" si="11"/>
        <v>22588550</v>
      </c>
      <c r="AT128" s="1">
        <v>617000</v>
      </c>
      <c r="AU128" s="1">
        <v>2039109.68</v>
      </c>
      <c r="AV128" s="1">
        <v>290000</v>
      </c>
      <c r="AW128" s="1">
        <f t="shared" si="12"/>
        <v>2946109.6799999997</v>
      </c>
      <c r="AX128" s="1">
        <v>119250</v>
      </c>
      <c r="AY128" s="1">
        <v>340250</v>
      </c>
    </row>
    <row r="129" spans="1:51" ht="12.75">
      <c r="A129" s="15" t="s">
        <v>847</v>
      </c>
      <c r="B129" s="15" t="s">
        <v>159</v>
      </c>
      <c r="C129" s="15" t="s">
        <v>551</v>
      </c>
      <c r="D129" s="4">
        <v>84726375</v>
      </c>
      <c r="E129" s="4">
        <v>133695850</v>
      </c>
      <c r="F129" s="4">
        <f t="shared" si="0"/>
        <v>218422225</v>
      </c>
      <c r="G129" s="4">
        <v>0</v>
      </c>
      <c r="H129" s="4">
        <f t="shared" si="1"/>
        <v>218422225</v>
      </c>
      <c r="I129" s="4">
        <v>1030463</v>
      </c>
      <c r="J129" s="6">
        <f t="shared" si="2"/>
        <v>219452688</v>
      </c>
      <c r="K129" s="27">
        <f t="shared" si="3"/>
        <v>3.474</v>
      </c>
      <c r="L129" s="2">
        <v>76.24</v>
      </c>
      <c r="M129" s="5">
        <f t="shared" si="4"/>
        <v>2.64</v>
      </c>
      <c r="N129" s="5">
        <v>2.64</v>
      </c>
      <c r="O129" s="5">
        <f t="shared" si="5"/>
        <v>1.7499999999999998</v>
      </c>
      <c r="P129" s="5">
        <f t="shared" si="6"/>
        <v>2.305</v>
      </c>
      <c r="Q129" s="1">
        <v>0</v>
      </c>
      <c r="R129" s="1">
        <v>0</v>
      </c>
      <c r="S129" s="1">
        <v>0</v>
      </c>
      <c r="T129" s="1">
        <v>69546391</v>
      </c>
      <c r="U129" s="1">
        <f t="shared" si="7"/>
        <v>288999079</v>
      </c>
      <c r="V129" s="1">
        <v>1257775.43</v>
      </c>
      <c r="W129" s="1">
        <v>0</v>
      </c>
      <c r="X129" s="1">
        <v>0</v>
      </c>
      <c r="Y129" s="1">
        <v>3208.41</v>
      </c>
      <c r="Z129" s="1">
        <v>0</v>
      </c>
      <c r="AA129" s="1">
        <f t="shared" si="8"/>
        <v>1254567.02</v>
      </c>
      <c r="AB129" s="1">
        <v>0</v>
      </c>
      <c r="AC129" s="1">
        <f t="shared" si="9"/>
        <v>1254567.02</v>
      </c>
      <c r="AD129" s="1">
        <v>96830.27</v>
      </c>
      <c r="AE129" s="1">
        <v>0</v>
      </c>
      <c r="AF129" s="1">
        <v>115599.63</v>
      </c>
      <c r="AG129" s="1">
        <v>2390380</v>
      </c>
      <c r="AH129" s="1">
        <v>2666608.53</v>
      </c>
      <c r="AI129" s="1">
        <v>0</v>
      </c>
      <c r="AJ129" s="1">
        <v>1055881</v>
      </c>
      <c r="AK129" s="1">
        <v>43720</v>
      </c>
      <c r="AL129" s="1">
        <f t="shared" si="10"/>
        <v>7623586.449999999</v>
      </c>
      <c r="AM129" s="1">
        <v>3719300</v>
      </c>
      <c r="AN129" s="1">
        <v>32500</v>
      </c>
      <c r="AO129" s="1">
        <v>1755500</v>
      </c>
      <c r="AP129" s="1">
        <v>2986500</v>
      </c>
      <c r="AQ129" s="1">
        <v>496000</v>
      </c>
      <c r="AR129" s="1">
        <v>6862810</v>
      </c>
      <c r="AS129" s="1">
        <f t="shared" si="11"/>
        <v>15852610</v>
      </c>
      <c r="AT129" s="1">
        <v>391600</v>
      </c>
      <c r="AU129" s="1">
        <v>1082947</v>
      </c>
      <c r="AV129" s="1">
        <v>320000</v>
      </c>
      <c r="AW129" s="1">
        <f t="shared" si="12"/>
        <v>1794547</v>
      </c>
      <c r="AX129" s="1">
        <v>8000</v>
      </c>
      <c r="AY129" s="1">
        <v>49500</v>
      </c>
    </row>
    <row r="130" spans="1:51" ht="12.75">
      <c r="A130" s="15" t="s">
        <v>848</v>
      </c>
      <c r="B130" s="15" t="s">
        <v>160</v>
      </c>
      <c r="C130" s="15" t="s">
        <v>551</v>
      </c>
      <c r="D130" s="4">
        <v>128687850</v>
      </c>
      <c r="E130" s="4">
        <v>249501300</v>
      </c>
      <c r="F130" s="4">
        <f t="shared" si="0"/>
        <v>378189150</v>
      </c>
      <c r="G130" s="4">
        <v>0</v>
      </c>
      <c r="H130" s="4">
        <f t="shared" si="1"/>
        <v>378189150</v>
      </c>
      <c r="I130" s="4">
        <v>1049150</v>
      </c>
      <c r="J130" s="6">
        <f t="shared" si="2"/>
        <v>379238300</v>
      </c>
      <c r="K130" s="27">
        <f t="shared" si="3"/>
        <v>3.2550000000000003</v>
      </c>
      <c r="L130" s="2">
        <v>81.1</v>
      </c>
      <c r="M130" s="5">
        <f t="shared" si="4"/>
        <v>2.64</v>
      </c>
      <c r="N130" s="5">
        <v>2.64</v>
      </c>
      <c r="O130" s="5">
        <f t="shared" si="5"/>
        <v>1.9060000000000001</v>
      </c>
      <c r="P130" s="5">
        <f t="shared" si="6"/>
        <v>2.352</v>
      </c>
      <c r="Q130" s="1">
        <v>0</v>
      </c>
      <c r="R130" s="1">
        <v>0</v>
      </c>
      <c r="S130" s="1">
        <v>0</v>
      </c>
      <c r="T130" s="1">
        <v>88714852</v>
      </c>
      <c r="U130" s="1">
        <f t="shared" si="7"/>
        <v>467953152</v>
      </c>
      <c r="V130" s="1">
        <v>2036615.41</v>
      </c>
      <c r="W130" s="1">
        <v>0</v>
      </c>
      <c r="X130" s="1">
        <v>0</v>
      </c>
      <c r="Y130" s="1">
        <v>964.4</v>
      </c>
      <c r="Z130" s="1">
        <v>0</v>
      </c>
      <c r="AA130" s="1">
        <f t="shared" si="8"/>
        <v>2035651.01</v>
      </c>
      <c r="AB130" s="1">
        <v>0</v>
      </c>
      <c r="AC130" s="1">
        <f t="shared" si="9"/>
        <v>2035651.01</v>
      </c>
      <c r="AD130" s="1">
        <v>156789.53</v>
      </c>
      <c r="AE130" s="1">
        <v>0</v>
      </c>
      <c r="AF130" s="1">
        <v>187181.26</v>
      </c>
      <c r="AG130" s="1">
        <v>5376695</v>
      </c>
      <c r="AH130" s="1">
        <v>3540203.38</v>
      </c>
      <c r="AI130" s="1">
        <v>0</v>
      </c>
      <c r="AJ130" s="1">
        <v>1046821</v>
      </c>
      <c r="AK130" s="1">
        <v>0</v>
      </c>
      <c r="AL130" s="1">
        <f t="shared" si="10"/>
        <v>12343341.18</v>
      </c>
      <c r="AM130" s="1">
        <v>11786700</v>
      </c>
      <c r="AN130" s="1">
        <v>458700</v>
      </c>
      <c r="AO130" s="1">
        <v>7928800</v>
      </c>
      <c r="AP130" s="1">
        <v>2929100</v>
      </c>
      <c r="AQ130" s="1">
        <v>150700</v>
      </c>
      <c r="AR130" s="1">
        <v>2558100</v>
      </c>
      <c r="AS130" s="1">
        <f t="shared" si="11"/>
        <v>25812100</v>
      </c>
      <c r="AT130" s="1">
        <v>600000</v>
      </c>
      <c r="AU130" s="1">
        <v>1202158</v>
      </c>
      <c r="AV130" s="1">
        <v>0</v>
      </c>
      <c r="AW130" s="1">
        <f t="shared" si="12"/>
        <v>1802158</v>
      </c>
      <c r="AX130" s="1">
        <v>16250</v>
      </c>
      <c r="AY130" s="1">
        <v>87500</v>
      </c>
    </row>
    <row r="131" spans="1:51" ht="12.75">
      <c r="A131" s="15" t="s">
        <v>849</v>
      </c>
      <c r="B131" s="15" t="s">
        <v>124</v>
      </c>
      <c r="C131" s="15" t="s">
        <v>551</v>
      </c>
      <c r="D131" s="4">
        <v>18366200</v>
      </c>
      <c r="E131" s="4">
        <v>27725550</v>
      </c>
      <c r="F131" s="4">
        <f t="shared" si="0"/>
        <v>46091750</v>
      </c>
      <c r="G131" s="4">
        <v>0</v>
      </c>
      <c r="H131" s="4">
        <f t="shared" si="1"/>
        <v>46091750</v>
      </c>
      <c r="I131" s="4">
        <v>332894</v>
      </c>
      <c r="J131" s="6">
        <f t="shared" si="2"/>
        <v>46424644</v>
      </c>
      <c r="K131" s="27">
        <f t="shared" si="3"/>
        <v>2.312</v>
      </c>
      <c r="L131" s="2">
        <v>83.5</v>
      </c>
      <c r="M131" s="5">
        <f t="shared" si="4"/>
        <v>1.9</v>
      </c>
      <c r="N131" s="5">
        <v>1.9</v>
      </c>
      <c r="O131" s="5">
        <f t="shared" si="5"/>
        <v>1.386</v>
      </c>
      <c r="P131" s="5">
        <f t="shared" si="6"/>
        <v>1.6909999999999998</v>
      </c>
      <c r="Q131" s="1">
        <v>0</v>
      </c>
      <c r="R131" s="1">
        <v>0</v>
      </c>
      <c r="S131" s="1">
        <v>0</v>
      </c>
      <c r="T131" s="1">
        <v>10232372</v>
      </c>
      <c r="U131" s="1">
        <f t="shared" si="7"/>
        <v>56657016</v>
      </c>
      <c r="V131" s="1">
        <v>246581.42</v>
      </c>
      <c r="W131" s="1">
        <v>0</v>
      </c>
      <c r="X131" s="1">
        <v>0</v>
      </c>
      <c r="Y131" s="1">
        <v>0</v>
      </c>
      <c r="Z131" s="1">
        <v>0</v>
      </c>
      <c r="AA131" s="1">
        <f t="shared" si="8"/>
        <v>246581.42</v>
      </c>
      <c r="AB131" s="1">
        <v>0</v>
      </c>
      <c r="AC131" s="1">
        <f t="shared" si="9"/>
        <v>246581.42</v>
      </c>
      <c r="AD131" s="1">
        <v>18983.15</v>
      </c>
      <c r="AE131" s="1">
        <v>0</v>
      </c>
      <c r="AF131" s="1">
        <v>22662.81</v>
      </c>
      <c r="AG131" s="1">
        <v>784990</v>
      </c>
      <c r="AH131" s="1">
        <v>0</v>
      </c>
      <c r="AI131" s="1">
        <v>0</v>
      </c>
      <c r="AJ131" s="1">
        <v>0</v>
      </c>
      <c r="AK131" s="1">
        <v>0</v>
      </c>
      <c r="AL131" s="1">
        <f t="shared" si="10"/>
        <v>1073217.38</v>
      </c>
      <c r="AM131" s="1">
        <v>651500</v>
      </c>
      <c r="AN131" s="1">
        <v>0</v>
      </c>
      <c r="AO131" s="1">
        <v>56781200</v>
      </c>
      <c r="AP131" s="1">
        <v>240100</v>
      </c>
      <c r="AQ131" s="1">
        <v>0</v>
      </c>
      <c r="AR131" s="1">
        <v>418100</v>
      </c>
      <c r="AS131" s="1">
        <f t="shared" si="11"/>
        <v>58090900</v>
      </c>
      <c r="AT131" s="1">
        <v>402689</v>
      </c>
      <c r="AU131" s="1">
        <v>1334232</v>
      </c>
      <c r="AV131" s="1">
        <v>50000</v>
      </c>
      <c r="AW131" s="1">
        <f t="shared" si="12"/>
        <v>1786921</v>
      </c>
      <c r="AX131" s="1">
        <v>4750</v>
      </c>
      <c r="AY131" s="1">
        <v>11750</v>
      </c>
    </row>
    <row r="132" spans="1:51" ht="12.75">
      <c r="A132" s="15" t="s">
        <v>850</v>
      </c>
      <c r="B132" s="15" t="s">
        <v>161</v>
      </c>
      <c r="C132" s="15" t="s">
        <v>551</v>
      </c>
      <c r="D132" s="4">
        <v>153912050</v>
      </c>
      <c r="E132" s="4">
        <v>392607100</v>
      </c>
      <c r="F132" s="4">
        <f t="shared" si="0"/>
        <v>546519150</v>
      </c>
      <c r="G132" s="4">
        <v>0</v>
      </c>
      <c r="H132" s="4">
        <f t="shared" si="1"/>
        <v>546519150</v>
      </c>
      <c r="I132" s="4">
        <v>2131007</v>
      </c>
      <c r="J132" s="6">
        <f t="shared" si="2"/>
        <v>548650157</v>
      </c>
      <c r="K132" s="27">
        <f t="shared" si="3"/>
        <v>2.65</v>
      </c>
      <c r="L132" s="2">
        <v>90.95</v>
      </c>
      <c r="M132" s="5">
        <f t="shared" si="4"/>
        <v>2.41</v>
      </c>
      <c r="N132" s="5">
        <v>2.41</v>
      </c>
      <c r="O132" s="5">
        <f t="shared" si="5"/>
        <v>1.456</v>
      </c>
      <c r="P132" s="5">
        <f t="shared" si="6"/>
        <v>1.6049999999999998</v>
      </c>
      <c r="Q132" s="1">
        <v>0</v>
      </c>
      <c r="R132" s="1">
        <v>0</v>
      </c>
      <c r="S132" s="1">
        <v>0</v>
      </c>
      <c r="T132" s="1">
        <v>56265384</v>
      </c>
      <c r="U132" s="1">
        <f t="shared" si="7"/>
        <v>604915541</v>
      </c>
      <c r="V132" s="1">
        <v>2632700.11</v>
      </c>
      <c r="W132" s="1">
        <v>0</v>
      </c>
      <c r="X132" s="1">
        <v>0</v>
      </c>
      <c r="Y132" s="1">
        <v>87.1</v>
      </c>
      <c r="Z132" s="1">
        <v>0</v>
      </c>
      <c r="AA132" s="1">
        <f t="shared" si="8"/>
        <v>2632613.01</v>
      </c>
      <c r="AB132" s="1">
        <v>0</v>
      </c>
      <c r="AC132" s="1">
        <f t="shared" si="9"/>
        <v>2632613.01</v>
      </c>
      <c r="AD132" s="1">
        <v>202679.31</v>
      </c>
      <c r="AE132" s="1">
        <v>0</v>
      </c>
      <c r="AF132" s="1">
        <v>241966.22</v>
      </c>
      <c r="AG132" s="1">
        <v>6269698</v>
      </c>
      <c r="AH132" s="1">
        <v>2532962.5</v>
      </c>
      <c r="AI132" s="1">
        <v>0</v>
      </c>
      <c r="AJ132" s="1">
        <v>2545974.98</v>
      </c>
      <c r="AK132" s="1">
        <v>109730.04</v>
      </c>
      <c r="AL132" s="1">
        <f t="shared" si="10"/>
        <v>14535624.059999999</v>
      </c>
      <c r="AM132" s="1">
        <v>41076900</v>
      </c>
      <c r="AN132" s="1">
        <v>0</v>
      </c>
      <c r="AO132" s="1">
        <v>20802900</v>
      </c>
      <c r="AP132" s="1">
        <v>6793400</v>
      </c>
      <c r="AQ132" s="1">
        <v>60000</v>
      </c>
      <c r="AR132" s="1">
        <v>36184400</v>
      </c>
      <c r="AS132" s="1">
        <f t="shared" si="11"/>
        <v>104917600</v>
      </c>
      <c r="AT132" s="1">
        <v>1000000</v>
      </c>
      <c r="AU132" s="1">
        <v>2169327.02</v>
      </c>
      <c r="AV132" s="1">
        <v>300000</v>
      </c>
      <c r="AW132" s="1">
        <f t="shared" si="12"/>
        <v>3469327.02</v>
      </c>
      <c r="AX132" s="1">
        <v>13250</v>
      </c>
      <c r="AY132" s="1">
        <v>84750</v>
      </c>
    </row>
    <row r="133" spans="1:51" ht="12.75">
      <c r="A133" s="15" t="s">
        <v>851</v>
      </c>
      <c r="B133" s="15" t="s">
        <v>162</v>
      </c>
      <c r="C133" s="15" t="s">
        <v>551</v>
      </c>
      <c r="D133" s="4">
        <v>230353500</v>
      </c>
      <c r="E133" s="4">
        <v>845938600</v>
      </c>
      <c r="F133" s="4">
        <f t="shared" si="0"/>
        <v>1076292100</v>
      </c>
      <c r="G133" s="4">
        <v>939100</v>
      </c>
      <c r="H133" s="4">
        <f t="shared" si="1"/>
        <v>1075353000</v>
      </c>
      <c r="I133" s="4">
        <v>5449186</v>
      </c>
      <c r="J133" s="6">
        <f t="shared" si="2"/>
        <v>1080802186</v>
      </c>
      <c r="K133" s="27">
        <f t="shared" si="3"/>
        <v>3.9470000000000005</v>
      </c>
      <c r="L133" s="2">
        <v>88.74</v>
      </c>
      <c r="M133" s="5">
        <f t="shared" si="4"/>
        <v>3.5000000000000004</v>
      </c>
      <c r="N133" s="5">
        <v>3.5</v>
      </c>
      <c r="O133" s="5">
        <f t="shared" si="5"/>
        <v>1.755</v>
      </c>
      <c r="P133" s="5">
        <f t="shared" si="6"/>
        <v>1.983</v>
      </c>
      <c r="Q133" s="1">
        <v>0</v>
      </c>
      <c r="R133" s="1">
        <v>0</v>
      </c>
      <c r="S133" s="1">
        <v>0</v>
      </c>
      <c r="T133" s="1">
        <v>140719420</v>
      </c>
      <c r="U133" s="1">
        <f t="shared" si="7"/>
        <v>1221521606</v>
      </c>
      <c r="V133" s="1">
        <v>5316279.46</v>
      </c>
      <c r="W133" s="1">
        <v>0</v>
      </c>
      <c r="X133" s="1">
        <v>0</v>
      </c>
      <c r="Y133" s="1">
        <v>0</v>
      </c>
      <c r="Z133" s="1">
        <v>0</v>
      </c>
      <c r="AA133" s="1">
        <f t="shared" si="8"/>
        <v>5316279.46</v>
      </c>
      <c r="AB133" s="1">
        <v>0</v>
      </c>
      <c r="AC133" s="1">
        <f t="shared" si="9"/>
        <v>5316279.46</v>
      </c>
      <c r="AD133" s="1">
        <v>0</v>
      </c>
      <c r="AE133" s="1">
        <v>0</v>
      </c>
      <c r="AF133" s="1">
        <v>488608.64</v>
      </c>
      <c r="AG133" s="1">
        <v>21426869</v>
      </c>
      <c r="AH133" s="1">
        <v>0</v>
      </c>
      <c r="AI133" s="1">
        <v>0</v>
      </c>
      <c r="AJ133" s="1">
        <v>15424400</v>
      </c>
      <c r="AK133" s="1">
        <v>0</v>
      </c>
      <c r="AL133" s="1">
        <f t="shared" si="10"/>
        <v>42656157.1</v>
      </c>
      <c r="AM133" s="1">
        <v>46894300</v>
      </c>
      <c r="AN133" s="1">
        <v>2497800</v>
      </c>
      <c r="AO133" s="1">
        <v>32781500</v>
      </c>
      <c r="AP133" s="1">
        <v>11183600</v>
      </c>
      <c r="AQ133" s="1">
        <v>0</v>
      </c>
      <c r="AR133" s="1">
        <v>34545600</v>
      </c>
      <c r="AS133" s="1">
        <f t="shared" si="11"/>
        <v>127902800</v>
      </c>
      <c r="AT133" s="1">
        <v>1050000</v>
      </c>
      <c r="AU133" s="1">
        <v>7373277</v>
      </c>
      <c r="AV133" s="1">
        <v>1626023</v>
      </c>
      <c r="AW133" s="1">
        <f t="shared" si="12"/>
        <v>10049300</v>
      </c>
      <c r="AX133" s="1">
        <v>73000</v>
      </c>
      <c r="AY133" s="1">
        <v>481250</v>
      </c>
    </row>
    <row r="134" spans="1:51" ht="12.75">
      <c r="A134" s="15" t="s">
        <v>852</v>
      </c>
      <c r="B134" s="15" t="s">
        <v>163</v>
      </c>
      <c r="C134" s="15" t="s">
        <v>551</v>
      </c>
      <c r="D134" s="4">
        <v>38257895</v>
      </c>
      <c r="E134" s="4">
        <v>55000001</v>
      </c>
      <c r="F134" s="4">
        <f t="shared" si="0"/>
        <v>93257896</v>
      </c>
      <c r="G134" s="4">
        <v>0</v>
      </c>
      <c r="H134" s="4">
        <f t="shared" si="1"/>
        <v>93257896</v>
      </c>
      <c r="I134" s="4">
        <v>737260</v>
      </c>
      <c r="J134" s="6">
        <f t="shared" si="2"/>
        <v>93995156</v>
      </c>
      <c r="K134" s="27">
        <f t="shared" si="3"/>
        <v>2.434</v>
      </c>
      <c r="L134" s="2">
        <v>96.86</v>
      </c>
      <c r="M134" s="5">
        <f t="shared" si="4"/>
        <v>2.36</v>
      </c>
      <c r="N134" s="5">
        <v>2.36</v>
      </c>
      <c r="O134" s="5">
        <f t="shared" si="5"/>
        <v>1.7770000000000001</v>
      </c>
      <c r="P134" s="5">
        <f t="shared" si="6"/>
        <v>1.8399999999999999</v>
      </c>
      <c r="Q134" s="1">
        <v>0</v>
      </c>
      <c r="R134" s="1">
        <v>0</v>
      </c>
      <c r="S134" s="1">
        <v>0</v>
      </c>
      <c r="T134" s="1">
        <v>3298240</v>
      </c>
      <c r="U134" s="1">
        <f t="shared" si="7"/>
        <v>97293396</v>
      </c>
      <c r="V134" s="1">
        <v>423438.18</v>
      </c>
      <c r="W134" s="1">
        <v>0</v>
      </c>
      <c r="X134" s="1">
        <v>0</v>
      </c>
      <c r="Y134" s="1">
        <v>1306.06</v>
      </c>
      <c r="Z134" s="1">
        <v>0</v>
      </c>
      <c r="AA134" s="1">
        <f t="shared" si="8"/>
        <v>422132.12</v>
      </c>
      <c r="AB134" s="1">
        <v>0</v>
      </c>
      <c r="AC134" s="1">
        <f t="shared" si="9"/>
        <v>422132.12</v>
      </c>
      <c r="AD134" s="1">
        <v>32598.53</v>
      </c>
      <c r="AE134" s="1">
        <v>0</v>
      </c>
      <c r="AF134" s="1">
        <v>38917.36</v>
      </c>
      <c r="AG134" s="1">
        <v>1141695.5</v>
      </c>
      <c r="AH134" s="1">
        <v>587021.49</v>
      </c>
      <c r="AI134" s="1">
        <v>0</v>
      </c>
      <c r="AJ134" s="1">
        <v>65203</v>
      </c>
      <c r="AK134" s="1">
        <v>0</v>
      </c>
      <c r="AL134" s="1">
        <f t="shared" si="10"/>
        <v>2287568</v>
      </c>
      <c r="AM134" s="1">
        <v>1787300</v>
      </c>
      <c r="AN134" s="1">
        <v>0</v>
      </c>
      <c r="AO134" s="1">
        <v>1431150</v>
      </c>
      <c r="AP134" s="1">
        <v>679900</v>
      </c>
      <c r="AQ134" s="1">
        <v>17300</v>
      </c>
      <c r="AR134" s="1">
        <v>29082910</v>
      </c>
      <c r="AS134" s="1">
        <f t="shared" si="11"/>
        <v>32998560</v>
      </c>
      <c r="AT134" s="1">
        <v>261000</v>
      </c>
      <c r="AU134" s="1">
        <v>626627</v>
      </c>
      <c r="AV134" s="1">
        <v>152916</v>
      </c>
      <c r="AW134" s="1">
        <f t="shared" si="12"/>
        <v>1040543</v>
      </c>
      <c r="AX134" s="1">
        <v>4000</v>
      </c>
      <c r="AY134" s="1">
        <v>16500</v>
      </c>
    </row>
    <row r="135" spans="1:54" ht="12.75">
      <c r="A135" s="15" t="s">
        <v>853</v>
      </c>
      <c r="B135" s="15" t="s">
        <v>164</v>
      </c>
      <c r="C135" s="15" t="s">
        <v>551</v>
      </c>
      <c r="D135" s="4">
        <v>6118000</v>
      </c>
      <c r="E135" s="4">
        <v>18135600</v>
      </c>
      <c r="F135" s="4">
        <f t="shared" si="0"/>
        <v>24253600</v>
      </c>
      <c r="G135" s="4">
        <v>0</v>
      </c>
      <c r="H135" s="4">
        <f t="shared" si="1"/>
        <v>24253600</v>
      </c>
      <c r="I135" s="4">
        <v>1455953</v>
      </c>
      <c r="J135" s="6">
        <f t="shared" si="2"/>
        <v>25709553</v>
      </c>
      <c r="K135" s="27">
        <f t="shared" si="3"/>
        <v>2.3289999999999997</v>
      </c>
      <c r="L135" s="2">
        <v>104.64</v>
      </c>
      <c r="M135" s="5">
        <v>2.35</v>
      </c>
      <c r="N135" s="5">
        <v>2.35</v>
      </c>
      <c r="O135" s="5">
        <v>1.8269999999999997</v>
      </c>
      <c r="P135" s="5">
        <f t="shared" si="6"/>
        <v>1.8269999999999997</v>
      </c>
      <c r="Q135" s="1">
        <v>0</v>
      </c>
      <c r="R135" s="1">
        <v>0</v>
      </c>
      <c r="S135" s="1">
        <v>219758</v>
      </c>
      <c r="T135" s="1">
        <v>0</v>
      </c>
      <c r="U135" s="1">
        <v>25489795</v>
      </c>
      <c r="V135" s="1">
        <v>110935.35</v>
      </c>
      <c r="W135" s="1">
        <v>0</v>
      </c>
      <c r="X135" s="1">
        <v>0</v>
      </c>
      <c r="Y135" s="1">
        <v>541</v>
      </c>
      <c r="Z135" s="1">
        <v>0</v>
      </c>
      <c r="AA135" s="1">
        <f t="shared" si="8"/>
        <v>110394.35</v>
      </c>
      <c r="AB135" s="1">
        <v>0</v>
      </c>
      <c r="AC135" s="1">
        <f t="shared" si="9"/>
        <v>110394.35</v>
      </c>
      <c r="AD135" s="1">
        <v>8540.71</v>
      </c>
      <c r="AE135" s="1">
        <v>0</v>
      </c>
      <c r="AF135" s="1">
        <v>10195.39</v>
      </c>
      <c r="AG135" s="1">
        <v>0</v>
      </c>
      <c r="AH135" s="1">
        <v>469465</v>
      </c>
      <c r="AI135" s="1">
        <v>0</v>
      </c>
      <c r="AJ135" s="1">
        <v>0</v>
      </c>
      <c r="AK135" s="1">
        <v>0</v>
      </c>
      <c r="AL135" s="1">
        <f t="shared" si="10"/>
        <v>598595.45</v>
      </c>
      <c r="AM135" s="1">
        <v>3041950</v>
      </c>
      <c r="AN135" s="1">
        <v>0</v>
      </c>
      <c r="AO135" s="1">
        <v>13211800</v>
      </c>
      <c r="AP135" s="1">
        <v>596500</v>
      </c>
      <c r="AQ135" s="1">
        <v>21200</v>
      </c>
      <c r="AR135" s="1">
        <v>343750</v>
      </c>
      <c r="AS135" s="1">
        <f t="shared" si="11"/>
        <v>17215200</v>
      </c>
      <c r="AT135" s="1">
        <v>186700</v>
      </c>
      <c r="AU135" s="1">
        <v>706239</v>
      </c>
      <c r="AV135" s="1">
        <v>13500</v>
      </c>
      <c r="AW135" s="1">
        <f t="shared" si="12"/>
        <v>906439</v>
      </c>
      <c r="AX135" s="1">
        <v>1000</v>
      </c>
      <c r="AY135" s="1">
        <v>6500</v>
      </c>
      <c r="AZ135" s="1">
        <v>10254600</v>
      </c>
      <c r="BA135" s="1">
        <v>22116</v>
      </c>
      <c r="BB135" s="3">
        <f>ROUNDDOWN(((BA135/AZ135)*100),3)</f>
        <v>0.215</v>
      </c>
    </row>
    <row r="136" spans="1:51" ht="12.75">
      <c r="A136" s="15" t="s">
        <v>854</v>
      </c>
      <c r="B136" s="15" t="s">
        <v>165</v>
      </c>
      <c r="C136" s="15" t="s">
        <v>552</v>
      </c>
      <c r="D136" s="4">
        <v>96091000</v>
      </c>
      <c r="E136" s="4">
        <v>247022150</v>
      </c>
      <c r="F136" s="4">
        <v>343113150</v>
      </c>
      <c r="G136" s="4">
        <v>12000</v>
      </c>
      <c r="H136" s="4">
        <v>343101150</v>
      </c>
      <c r="I136" s="4">
        <v>681878</v>
      </c>
      <c r="J136" s="6">
        <v>343783028</v>
      </c>
      <c r="K136" s="27">
        <v>4.248</v>
      </c>
      <c r="L136">
        <v>84.33</v>
      </c>
      <c r="M136" s="5">
        <v>3.55</v>
      </c>
      <c r="N136" s="5">
        <v>0.93</v>
      </c>
      <c r="O136" s="5">
        <v>1.876</v>
      </c>
      <c r="P136" s="5">
        <v>2.247</v>
      </c>
      <c r="Q136" s="1">
        <v>0</v>
      </c>
      <c r="R136" s="1">
        <v>0</v>
      </c>
      <c r="S136" s="1">
        <v>0</v>
      </c>
      <c r="T136" s="1">
        <v>67873849</v>
      </c>
      <c r="U136" s="1">
        <v>411656877</v>
      </c>
      <c r="V136" s="1">
        <v>3669314.4</v>
      </c>
      <c r="W136" s="1">
        <v>0</v>
      </c>
      <c r="X136" s="1">
        <v>0</v>
      </c>
      <c r="Y136" s="1">
        <v>4121</v>
      </c>
      <c r="Z136" s="1">
        <v>0</v>
      </c>
      <c r="AA136" s="1">
        <v>3665193.4</v>
      </c>
      <c r="AB136" s="1">
        <v>0</v>
      </c>
      <c r="AC136" s="1">
        <v>3665193.4</v>
      </c>
      <c r="AD136" s="1">
        <v>0</v>
      </c>
      <c r="AE136" s="1">
        <v>0</v>
      </c>
      <c r="AF136" s="1">
        <v>41165.69</v>
      </c>
      <c r="AG136" s="1">
        <v>7721821</v>
      </c>
      <c r="AH136" s="1">
        <v>0</v>
      </c>
      <c r="AI136" s="1">
        <v>0</v>
      </c>
      <c r="AJ136" s="1">
        <v>3175000</v>
      </c>
      <c r="AK136" s="1">
        <v>0</v>
      </c>
      <c r="AL136" s="1">
        <v>14603180.09</v>
      </c>
      <c r="AM136" s="1">
        <v>11655900</v>
      </c>
      <c r="AN136" s="1">
        <v>0</v>
      </c>
      <c r="AO136" s="1">
        <v>3187900</v>
      </c>
      <c r="AP136" s="1">
        <v>5737300</v>
      </c>
      <c r="AQ136" s="1">
        <v>0</v>
      </c>
      <c r="AR136" s="1">
        <v>6227400</v>
      </c>
      <c r="AS136" s="1">
        <v>26808500</v>
      </c>
      <c r="AT136" s="1">
        <v>385000</v>
      </c>
      <c r="AU136" s="1">
        <v>2406200.83</v>
      </c>
      <c r="AV136" s="1">
        <v>250000</v>
      </c>
      <c r="AW136" s="1">
        <v>3041200.83</v>
      </c>
      <c r="AX136" s="1">
        <v>51500</v>
      </c>
      <c r="AY136" s="1">
        <v>130250</v>
      </c>
    </row>
    <row r="137" spans="1:51" ht="12.75">
      <c r="A137" s="15" t="s">
        <v>855</v>
      </c>
      <c r="B137" s="15" t="s">
        <v>166</v>
      </c>
      <c r="C137" s="15" t="s">
        <v>552</v>
      </c>
      <c r="D137" s="4">
        <v>3742500</v>
      </c>
      <c r="E137" s="4">
        <v>5525000</v>
      </c>
      <c r="F137" s="4">
        <v>1</v>
      </c>
      <c r="G137" s="4">
        <v>0</v>
      </c>
      <c r="H137" s="4">
        <v>9267500</v>
      </c>
      <c r="I137" s="4">
        <v>35969</v>
      </c>
      <c r="J137" s="6">
        <v>9303469</v>
      </c>
      <c r="K137" s="27">
        <v>4.92</v>
      </c>
      <c r="L137">
        <v>100</v>
      </c>
      <c r="M137" s="5">
        <v>4.82</v>
      </c>
      <c r="N137" s="5">
        <v>2.75</v>
      </c>
      <c r="O137" s="5">
        <v>1.16</v>
      </c>
      <c r="P137" s="5">
        <v>1.183</v>
      </c>
      <c r="Q137" s="1">
        <v>0</v>
      </c>
      <c r="R137" s="1">
        <v>0</v>
      </c>
      <c r="S137" s="1">
        <v>0</v>
      </c>
      <c r="T137" s="1">
        <v>185404</v>
      </c>
      <c r="U137" s="1">
        <v>9488873</v>
      </c>
      <c r="V137" s="1">
        <v>84579.32</v>
      </c>
      <c r="W137" s="1">
        <v>0</v>
      </c>
      <c r="X137" s="1">
        <v>0</v>
      </c>
      <c r="Y137" s="1">
        <v>0</v>
      </c>
      <c r="Z137" s="1">
        <v>0</v>
      </c>
      <c r="AA137" s="1">
        <v>84579.32</v>
      </c>
      <c r="AB137" s="1">
        <v>0</v>
      </c>
      <c r="AC137" s="1">
        <v>84579.32</v>
      </c>
      <c r="AD137" s="1">
        <v>5975.43</v>
      </c>
      <c r="AE137" s="1">
        <v>0</v>
      </c>
      <c r="AF137" s="1">
        <v>948.89</v>
      </c>
      <c r="AG137" s="1">
        <v>110000</v>
      </c>
      <c r="AH137" s="1">
        <v>0</v>
      </c>
      <c r="AI137" s="1">
        <v>0</v>
      </c>
      <c r="AJ137" s="1">
        <v>255342.08</v>
      </c>
      <c r="AK137" s="1">
        <v>0</v>
      </c>
      <c r="AL137" s="1">
        <v>456845.72</v>
      </c>
      <c r="AM137" s="1">
        <v>110000</v>
      </c>
      <c r="AN137" s="1">
        <v>0</v>
      </c>
      <c r="AO137" s="1">
        <v>374600</v>
      </c>
      <c r="AP137" s="1">
        <v>0</v>
      </c>
      <c r="AQ137" s="1">
        <v>0</v>
      </c>
      <c r="AR137" s="1">
        <v>0</v>
      </c>
      <c r="AS137" s="1">
        <v>484600</v>
      </c>
      <c r="AT137" s="1">
        <v>60000</v>
      </c>
      <c r="AU137" s="1">
        <v>429510.92</v>
      </c>
      <c r="AV137" s="1" t="s">
        <v>688</v>
      </c>
      <c r="AW137" s="1">
        <v>489510.92</v>
      </c>
      <c r="AX137" s="1">
        <v>0</v>
      </c>
      <c r="AY137" s="1">
        <v>0</v>
      </c>
    </row>
    <row r="138" spans="1:51" ht="12.75">
      <c r="A138" s="15" t="s">
        <v>856</v>
      </c>
      <c r="B138" s="15" t="s">
        <v>167</v>
      </c>
      <c r="C138" s="15" t="s">
        <v>552</v>
      </c>
      <c r="D138" s="4">
        <v>69268200</v>
      </c>
      <c r="E138" s="4">
        <v>200028800</v>
      </c>
      <c r="F138" s="4">
        <v>269297000</v>
      </c>
      <c r="G138" s="4">
        <v>393000</v>
      </c>
      <c r="H138" s="4">
        <v>268904000</v>
      </c>
      <c r="I138" s="4">
        <v>627617</v>
      </c>
      <c r="J138" s="6">
        <v>269531617</v>
      </c>
      <c r="K138" s="27">
        <v>4.288</v>
      </c>
      <c r="L138">
        <v>88.72</v>
      </c>
      <c r="M138" s="5">
        <v>3.73</v>
      </c>
      <c r="N138" s="5">
        <v>0.8</v>
      </c>
      <c r="O138" s="5">
        <v>2.076</v>
      </c>
      <c r="P138" s="5">
        <v>2.39</v>
      </c>
      <c r="Q138" s="1">
        <v>0</v>
      </c>
      <c r="R138" s="1">
        <v>0</v>
      </c>
      <c r="S138" s="1">
        <v>0</v>
      </c>
      <c r="T138" s="1">
        <v>40779566</v>
      </c>
      <c r="U138" s="1">
        <v>310311183</v>
      </c>
      <c r="V138" s="1">
        <v>2765966.89</v>
      </c>
      <c r="W138" s="1">
        <v>0</v>
      </c>
      <c r="X138" s="1">
        <v>0</v>
      </c>
      <c r="Y138" s="1">
        <v>16666</v>
      </c>
      <c r="Z138" s="1">
        <v>0</v>
      </c>
      <c r="AA138" s="1">
        <v>2749300.89</v>
      </c>
      <c r="AB138" s="1">
        <v>0</v>
      </c>
      <c r="AC138" s="1">
        <v>2749300.89</v>
      </c>
      <c r="AD138" s="1">
        <v>195412.35</v>
      </c>
      <c r="AE138" s="1">
        <v>0</v>
      </c>
      <c r="AF138" s="1">
        <v>31031.12</v>
      </c>
      <c r="AG138" s="1">
        <v>6440859.5</v>
      </c>
      <c r="AH138" s="1">
        <v>0</v>
      </c>
      <c r="AI138" s="1">
        <v>0</v>
      </c>
      <c r="AJ138" s="1">
        <v>2138377.99</v>
      </c>
      <c r="AK138" s="1">
        <v>0</v>
      </c>
      <c r="AL138" s="1">
        <v>11554981.85</v>
      </c>
      <c r="AM138" s="1">
        <v>4327000</v>
      </c>
      <c r="AN138" s="1">
        <v>1085900</v>
      </c>
      <c r="AO138" s="1">
        <v>47811100</v>
      </c>
      <c r="AP138" s="1">
        <v>2454100</v>
      </c>
      <c r="AQ138" s="1">
        <v>0</v>
      </c>
      <c r="AR138" s="1">
        <v>9216100</v>
      </c>
      <c r="AS138" s="1">
        <v>64894200</v>
      </c>
      <c r="AT138" s="1">
        <v>550000</v>
      </c>
      <c r="AU138" s="1">
        <v>1448561.01</v>
      </c>
      <c r="AV138" s="1">
        <v>185000</v>
      </c>
      <c r="AW138" s="1">
        <v>2183561.01</v>
      </c>
      <c r="AX138" s="1">
        <v>35750</v>
      </c>
      <c r="AY138" s="1">
        <v>106750</v>
      </c>
    </row>
    <row r="139" spans="1:51" ht="12.75">
      <c r="A139" s="15" t="s">
        <v>857</v>
      </c>
      <c r="B139" s="15" t="s">
        <v>168</v>
      </c>
      <c r="C139" s="15" t="s">
        <v>552</v>
      </c>
      <c r="D139" s="4">
        <v>97640800</v>
      </c>
      <c r="E139" s="4">
        <v>327421200</v>
      </c>
      <c r="F139" s="4">
        <v>425062000</v>
      </c>
      <c r="G139" s="4">
        <v>0</v>
      </c>
      <c r="H139" s="4">
        <v>425062000</v>
      </c>
      <c r="I139" s="4">
        <v>1250890</v>
      </c>
      <c r="J139" s="6">
        <v>426312890</v>
      </c>
      <c r="K139" s="27">
        <v>4.268</v>
      </c>
      <c r="L139">
        <v>87.86</v>
      </c>
      <c r="M139" s="5">
        <v>3.73</v>
      </c>
      <c r="N139" s="5">
        <v>1.05</v>
      </c>
      <c r="O139" s="5">
        <v>1.855</v>
      </c>
      <c r="P139" s="5">
        <v>2.1229999999999998</v>
      </c>
      <c r="Q139" s="1">
        <v>0</v>
      </c>
      <c r="R139" s="1">
        <v>0</v>
      </c>
      <c r="S139" s="1">
        <v>0</v>
      </c>
      <c r="T139" s="1">
        <v>61597820</v>
      </c>
      <c r="U139" s="1">
        <v>487910710</v>
      </c>
      <c r="V139" s="1">
        <v>4349004.95</v>
      </c>
      <c r="W139" s="1">
        <v>0</v>
      </c>
      <c r="X139" s="1">
        <v>0</v>
      </c>
      <c r="Y139" s="1">
        <v>8674</v>
      </c>
      <c r="Z139" s="1">
        <v>0</v>
      </c>
      <c r="AA139" s="1">
        <v>4340330.95</v>
      </c>
      <c r="AB139" s="1">
        <v>0</v>
      </c>
      <c r="AC139" s="1">
        <v>4340330.95</v>
      </c>
      <c r="AD139" s="1">
        <v>307252.16</v>
      </c>
      <c r="AE139" s="1">
        <v>0</v>
      </c>
      <c r="AF139" s="1">
        <v>48791.07</v>
      </c>
      <c r="AG139" s="1">
        <v>6024017.5</v>
      </c>
      <c r="AH139" s="1">
        <v>3026180.28</v>
      </c>
      <c r="AI139" s="1">
        <v>0</v>
      </c>
      <c r="AJ139" s="1">
        <v>4447000</v>
      </c>
      <c r="AK139" s="1">
        <v>0</v>
      </c>
      <c r="AL139" s="1">
        <v>18193571.96</v>
      </c>
      <c r="AM139" s="1">
        <v>9313400</v>
      </c>
      <c r="AN139" s="1">
        <v>0</v>
      </c>
      <c r="AO139" s="1">
        <v>24483000</v>
      </c>
      <c r="AP139" s="1">
        <v>8970900</v>
      </c>
      <c r="AQ139" s="1">
        <v>7077700</v>
      </c>
      <c r="AR139" s="1">
        <v>1085500</v>
      </c>
      <c r="AS139" s="1">
        <v>50930500</v>
      </c>
      <c r="AT139" s="1">
        <v>320000</v>
      </c>
      <c r="AU139" s="1">
        <v>3598900</v>
      </c>
      <c r="AV139" s="1">
        <v>250000</v>
      </c>
      <c r="AW139" s="1">
        <v>4168900</v>
      </c>
      <c r="AX139" s="1">
        <v>110750</v>
      </c>
      <c r="AY139" s="1">
        <v>231500</v>
      </c>
    </row>
    <row r="140" spans="1:51" ht="12.75">
      <c r="A140" s="15" t="s">
        <v>858</v>
      </c>
      <c r="B140" s="15" t="s">
        <v>169</v>
      </c>
      <c r="C140" s="15" t="s">
        <v>552</v>
      </c>
      <c r="D140" s="4">
        <v>108466300</v>
      </c>
      <c r="E140" s="4">
        <v>258634000</v>
      </c>
      <c r="F140" s="4">
        <v>367100300</v>
      </c>
      <c r="G140" s="4">
        <v>971400</v>
      </c>
      <c r="H140" s="4">
        <v>366128900</v>
      </c>
      <c r="I140" s="4">
        <v>5086110</v>
      </c>
      <c r="J140" s="6">
        <v>371215010</v>
      </c>
      <c r="K140" s="27">
        <v>3.629</v>
      </c>
      <c r="L140">
        <v>88.58</v>
      </c>
      <c r="M140" s="5">
        <v>3.21</v>
      </c>
      <c r="N140" s="5">
        <v>0.57</v>
      </c>
      <c r="O140" s="5">
        <v>1.7409999999999999</v>
      </c>
      <c r="P140" s="5">
        <v>1.9719999999999998</v>
      </c>
      <c r="Q140" s="1">
        <v>0</v>
      </c>
      <c r="R140" s="1">
        <v>0</v>
      </c>
      <c r="S140" s="1">
        <v>0</v>
      </c>
      <c r="T140" s="1">
        <v>49083927</v>
      </c>
      <c r="U140" s="1">
        <v>420298937</v>
      </c>
      <c r="V140" s="1">
        <v>3746345.63</v>
      </c>
      <c r="W140" s="1">
        <v>0</v>
      </c>
      <c r="X140" s="1">
        <v>0</v>
      </c>
      <c r="Y140" s="1">
        <v>1782</v>
      </c>
      <c r="Z140" s="1">
        <v>0</v>
      </c>
      <c r="AA140" s="1">
        <v>3744563.63</v>
      </c>
      <c r="AB140" s="1">
        <v>0</v>
      </c>
      <c r="AC140" s="1">
        <v>3744563.63</v>
      </c>
      <c r="AD140" s="1">
        <v>264674.98</v>
      </c>
      <c r="AE140" s="1">
        <v>0</v>
      </c>
      <c r="AF140" s="1">
        <v>42029.89</v>
      </c>
      <c r="AG140" s="1">
        <v>4868841</v>
      </c>
      <c r="AH140" s="1">
        <v>2448178.61</v>
      </c>
      <c r="AI140" s="1">
        <v>0</v>
      </c>
      <c r="AJ140" s="1">
        <v>2099721.58</v>
      </c>
      <c r="AK140" s="1">
        <v>0</v>
      </c>
      <c r="AL140" s="1">
        <v>13468009.69</v>
      </c>
      <c r="AM140" s="1">
        <v>3680600</v>
      </c>
      <c r="AN140" s="1">
        <v>0</v>
      </c>
      <c r="AO140" s="1">
        <v>33854200</v>
      </c>
      <c r="AP140" s="1">
        <v>12330500</v>
      </c>
      <c r="AQ140" s="1">
        <v>906200</v>
      </c>
      <c r="AR140" s="1">
        <v>9054700</v>
      </c>
      <c r="AS140" s="1">
        <v>59826200</v>
      </c>
      <c r="AT140" s="1">
        <v>825000</v>
      </c>
      <c r="AU140" s="1">
        <v>1777203.64</v>
      </c>
      <c r="AV140" s="1">
        <v>330000</v>
      </c>
      <c r="AW140" s="1">
        <v>2932203.64</v>
      </c>
      <c r="AX140" s="1">
        <v>28750</v>
      </c>
      <c r="AY140" s="1">
        <v>83750</v>
      </c>
    </row>
    <row r="141" spans="1:51" ht="12.75">
      <c r="A141" s="15" t="s">
        <v>859</v>
      </c>
      <c r="B141" s="15" t="s">
        <v>170</v>
      </c>
      <c r="C141" s="15" t="s">
        <v>552</v>
      </c>
      <c r="D141" s="4">
        <v>109541400</v>
      </c>
      <c r="E141" s="4">
        <v>212101000</v>
      </c>
      <c r="F141" s="4">
        <v>321642400</v>
      </c>
      <c r="G141" s="4">
        <v>530900</v>
      </c>
      <c r="H141" s="4">
        <v>321111500</v>
      </c>
      <c r="I141" s="4">
        <v>1036982</v>
      </c>
      <c r="J141" s="6">
        <v>322148482</v>
      </c>
      <c r="K141" s="27">
        <v>3.65</v>
      </c>
      <c r="L141">
        <v>97.23</v>
      </c>
      <c r="M141" s="5">
        <v>3.54</v>
      </c>
      <c r="N141" s="5">
        <v>0.71</v>
      </c>
      <c r="O141" s="5">
        <v>1.847</v>
      </c>
      <c r="P141" s="5">
        <v>1.9009999999999998</v>
      </c>
      <c r="Q141" s="1">
        <v>0</v>
      </c>
      <c r="R141" s="1">
        <v>0</v>
      </c>
      <c r="S141" s="1">
        <v>0</v>
      </c>
      <c r="T141" s="1">
        <v>9563222</v>
      </c>
      <c r="U141" s="1">
        <v>331711704</v>
      </c>
      <c r="V141" s="1">
        <v>2956721</v>
      </c>
      <c r="W141" s="1">
        <v>0</v>
      </c>
      <c r="X141" s="1">
        <v>0</v>
      </c>
      <c r="Y141" s="1">
        <v>789</v>
      </c>
      <c r="Z141" s="1">
        <v>0</v>
      </c>
      <c r="AA141" s="1">
        <v>2955932</v>
      </c>
      <c r="AB141" s="1">
        <v>0</v>
      </c>
      <c r="AC141" s="1">
        <v>2955932</v>
      </c>
      <c r="AD141" s="1">
        <v>208888.91</v>
      </c>
      <c r="AE141" s="1">
        <v>0</v>
      </c>
      <c r="AF141" s="1">
        <v>33171.17</v>
      </c>
      <c r="AG141" s="1">
        <v>6123471</v>
      </c>
      <c r="AH141" s="1">
        <v>0</v>
      </c>
      <c r="AI141" s="1">
        <v>0</v>
      </c>
      <c r="AJ141" s="1">
        <v>2283798.82</v>
      </c>
      <c r="AK141" s="1">
        <v>128859.39</v>
      </c>
      <c r="AL141" s="1">
        <v>11734121.290000001</v>
      </c>
      <c r="AM141" s="1">
        <v>5649800</v>
      </c>
      <c r="AN141" s="1">
        <v>0</v>
      </c>
      <c r="AO141" s="1">
        <v>7078900</v>
      </c>
      <c r="AP141" s="1">
        <v>3698800</v>
      </c>
      <c r="AQ141" s="1">
        <v>247700</v>
      </c>
      <c r="AR141" s="1">
        <v>1475900</v>
      </c>
      <c r="AS141" s="1">
        <v>18151100</v>
      </c>
      <c r="AT141" s="1">
        <v>459000</v>
      </c>
      <c r="AU141" s="1">
        <v>2425509.08</v>
      </c>
      <c r="AV141" s="1" t="s">
        <v>688</v>
      </c>
      <c r="AW141" s="1">
        <v>2884509.08</v>
      </c>
      <c r="AX141" s="1">
        <v>46250</v>
      </c>
      <c r="AY141" s="1">
        <v>66750</v>
      </c>
    </row>
    <row r="142" spans="1:51" ht="12.75">
      <c r="A142" s="15" t="s">
        <v>860</v>
      </c>
      <c r="B142" s="15" t="s">
        <v>171</v>
      </c>
      <c r="C142" s="15" t="s">
        <v>552</v>
      </c>
      <c r="D142" s="4">
        <v>17505200</v>
      </c>
      <c r="E142" s="4">
        <v>59976395</v>
      </c>
      <c r="F142" s="4">
        <v>77481595</v>
      </c>
      <c r="G142" s="4">
        <v>4000</v>
      </c>
      <c r="H142" s="4">
        <v>77477595</v>
      </c>
      <c r="I142" s="4">
        <v>340625</v>
      </c>
      <c r="J142" s="6">
        <v>77818220</v>
      </c>
      <c r="K142" s="27">
        <v>3.579</v>
      </c>
      <c r="L142">
        <v>96.59</v>
      </c>
      <c r="M142" s="5">
        <v>3.43</v>
      </c>
      <c r="N142" s="5">
        <v>1.22</v>
      </c>
      <c r="O142" s="5">
        <v>1.299</v>
      </c>
      <c r="P142" s="5">
        <v>1.3569999999999998</v>
      </c>
      <c r="Q142" s="1">
        <v>0</v>
      </c>
      <c r="R142" s="1">
        <v>0</v>
      </c>
      <c r="S142" s="1">
        <v>0</v>
      </c>
      <c r="T142" s="1">
        <v>3534551</v>
      </c>
      <c r="U142" s="1">
        <v>81352771</v>
      </c>
      <c r="V142" s="1">
        <v>725140.06</v>
      </c>
      <c r="W142" s="1">
        <v>0</v>
      </c>
      <c r="X142" s="1">
        <v>0</v>
      </c>
      <c r="Y142" s="1">
        <v>0</v>
      </c>
      <c r="Z142" s="1">
        <v>0</v>
      </c>
      <c r="AA142" s="1">
        <v>725140.06</v>
      </c>
      <c r="AB142" s="1">
        <v>0</v>
      </c>
      <c r="AC142" s="1">
        <v>725140.06</v>
      </c>
      <c r="AD142" s="1">
        <v>51230.3</v>
      </c>
      <c r="AE142" s="1">
        <v>0</v>
      </c>
      <c r="AF142" s="1">
        <v>8135.28</v>
      </c>
      <c r="AG142" s="1">
        <v>1055989</v>
      </c>
      <c r="AH142" s="1">
        <v>0</v>
      </c>
      <c r="AI142" s="1">
        <v>0</v>
      </c>
      <c r="AJ142" s="1">
        <v>944275.98</v>
      </c>
      <c r="AK142" s="1">
        <v>0</v>
      </c>
      <c r="AL142" s="1">
        <v>2784770.62</v>
      </c>
      <c r="AM142" s="1">
        <v>1775300</v>
      </c>
      <c r="AN142" s="1">
        <v>0</v>
      </c>
      <c r="AO142" s="1">
        <v>4470000</v>
      </c>
      <c r="AP142" s="1">
        <v>3200300</v>
      </c>
      <c r="AQ142" s="1">
        <v>0</v>
      </c>
      <c r="AR142" s="1">
        <v>138000</v>
      </c>
      <c r="AS142" s="1">
        <v>9583600</v>
      </c>
      <c r="AT142" s="1">
        <v>181250</v>
      </c>
      <c r="AU142" s="1">
        <v>958474.02</v>
      </c>
      <c r="AV142" s="1">
        <v>60000</v>
      </c>
      <c r="AW142" s="1">
        <v>1199724.02</v>
      </c>
      <c r="AX142" s="1">
        <v>18000</v>
      </c>
      <c r="AY142" s="1">
        <v>30750</v>
      </c>
    </row>
    <row r="143" spans="1:51" ht="12.75">
      <c r="A143" s="15" t="s">
        <v>861</v>
      </c>
      <c r="B143" s="15" t="s">
        <v>689</v>
      </c>
      <c r="C143" s="15" t="s">
        <v>552</v>
      </c>
      <c r="D143" s="4">
        <v>128861319</v>
      </c>
      <c r="E143" s="4">
        <v>646970319</v>
      </c>
      <c r="F143" s="4">
        <v>775831638</v>
      </c>
      <c r="G143" s="4">
        <v>0</v>
      </c>
      <c r="H143" s="4">
        <v>775831638</v>
      </c>
      <c r="I143" s="4">
        <v>31374620</v>
      </c>
      <c r="J143" s="6">
        <v>807206258</v>
      </c>
      <c r="K143" s="27">
        <v>4.578</v>
      </c>
      <c r="L143">
        <v>85.55</v>
      </c>
      <c r="M143" s="5">
        <v>3.66</v>
      </c>
      <c r="N143" s="5">
        <v>2.56</v>
      </c>
      <c r="O143" s="5">
        <v>0.7319999999999999</v>
      </c>
      <c r="P143" s="5">
        <v>0.9169999999999999</v>
      </c>
      <c r="Q143" s="1">
        <v>0</v>
      </c>
      <c r="R143" s="1">
        <v>0</v>
      </c>
      <c r="S143" s="1">
        <v>0</v>
      </c>
      <c r="T143" s="1">
        <v>204474217</v>
      </c>
      <c r="U143" s="1">
        <v>1011680475</v>
      </c>
      <c r="V143" s="1">
        <v>9017640.52</v>
      </c>
      <c r="W143" s="1">
        <v>0</v>
      </c>
      <c r="X143" s="1">
        <v>0</v>
      </c>
      <c r="Y143" s="1">
        <v>168857</v>
      </c>
      <c r="Z143" s="1">
        <v>0</v>
      </c>
      <c r="AA143" s="1">
        <v>8848783.52</v>
      </c>
      <c r="AB143" s="1">
        <v>0</v>
      </c>
      <c r="AC143" s="1">
        <v>8848783.52</v>
      </c>
      <c r="AD143" s="1">
        <v>0</v>
      </c>
      <c r="AE143" s="1">
        <v>0</v>
      </c>
      <c r="AF143" s="1">
        <v>101168.05</v>
      </c>
      <c r="AG143" s="1">
        <v>7398495</v>
      </c>
      <c r="AH143" s="1">
        <v>0</v>
      </c>
      <c r="AI143" s="1">
        <v>0</v>
      </c>
      <c r="AJ143" s="1">
        <v>20599903.7</v>
      </c>
      <c r="AK143" s="1">
        <v>0</v>
      </c>
      <c r="AL143" s="1">
        <v>36948350.269999996</v>
      </c>
      <c r="AM143" s="1">
        <v>58764019</v>
      </c>
      <c r="AN143" s="1">
        <v>97087600</v>
      </c>
      <c r="AO143" s="1">
        <v>517951534</v>
      </c>
      <c r="AP143" s="1">
        <v>152572328</v>
      </c>
      <c r="AQ143" s="1">
        <v>4907800</v>
      </c>
      <c r="AR143" s="1">
        <v>698300</v>
      </c>
      <c r="AS143" s="1">
        <v>831981581</v>
      </c>
      <c r="AT143" s="1">
        <v>2316886.46</v>
      </c>
      <c r="AU143" s="1">
        <v>90442663.53</v>
      </c>
      <c r="AV143" s="1">
        <v>4778112.98</v>
      </c>
      <c r="AW143" s="1">
        <v>97537662.97</v>
      </c>
      <c r="AX143" s="1">
        <v>380500</v>
      </c>
      <c r="AY143" s="1">
        <v>210250</v>
      </c>
    </row>
    <row r="144" spans="1:51" ht="12.75">
      <c r="A144" s="15" t="s">
        <v>862</v>
      </c>
      <c r="B144" s="15" t="s">
        <v>172</v>
      </c>
      <c r="C144" s="15" t="s">
        <v>552</v>
      </c>
      <c r="D144" s="4">
        <v>1297749500</v>
      </c>
      <c r="E144" s="4">
        <v>3255382600</v>
      </c>
      <c r="F144" s="4">
        <v>4553132100</v>
      </c>
      <c r="G144" s="4">
        <v>3627900</v>
      </c>
      <c r="H144" s="4">
        <v>4549504200</v>
      </c>
      <c r="I144" s="4">
        <v>16602473</v>
      </c>
      <c r="J144" s="6">
        <v>4566106673</v>
      </c>
      <c r="K144" s="27">
        <v>3.81</v>
      </c>
      <c r="L144">
        <v>84.44</v>
      </c>
      <c r="M144" s="5">
        <v>3.19</v>
      </c>
      <c r="N144" s="5">
        <v>0.34</v>
      </c>
      <c r="O144" s="5">
        <v>1.9959999999999998</v>
      </c>
      <c r="P144" s="5">
        <v>2.379</v>
      </c>
      <c r="Q144" s="1">
        <v>0</v>
      </c>
      <c r="R144" s="1">
        <v>0</v>
      </c>
      <c r="S144" s="1">
        <v>0</v>
      </c>
      <c r="T144" s="1">
        <v>876200524</v>
      </c>
      <c r="U144" s="1">
        <v>5442307197</v>
      </c>
      <c r="V144" s="1">
        <v>48510148.33</v>
      </c>
      <c r="W144" s="1">
        <v>0</v>
      </c>
      <c r="X144" s="1">
        <v>0</v>
      </c>
      <c r="Y144" s="1">
        <v>3343</v>
      </c>
      <c r="Z144" s="1">
        <v>0</v>
      </c>
      <c r="AA144" s="1">
        <v>48506805.33</v>
      </c>
      <c r="AB144" s="1">
        <v>0</v>
      </c>
      <c r="AC144" s="1">
        <v>48506805.33</v>
      </c>
      <c r="AD144" s="1">
        <v>0</v>
      </c>
      <c r="AE144" s="1">
        <v>0</v>
      </c>
      <c r="AF144" s="1">
        <v>544230.72</v>
      </c>
      <c r="AG144" s="1">
        <v>108609378</v>
      </c>
      <c r="AH144" s="1">
        <v>0</v>
      </c>
      <c r="AI144" s="1">
        <v>0</v>
      </c>
      <c r="AJ144" s="1">
        <v>15395800</v>
      </c>
      <c r="AK144" s="1">
        <v>456610</v>
      </c>
      <c r="AL144" s="1">
        <v>173512824.05</v>
      </c>
      <c r="AM144" s="1">
        <v>116214900</v>
      </c>
      <c r="AN144" s="1">
        <v>5690300</v>
      </c>
      <c r="AO144" s="1">
        <v>313196400</v>
      </c>
      <c r="AP144" s="1">
        <v>219608700</v>
      </c>
      <c r="AQ144" s="1">
        <v>6244700</v>
      </c>
      <c r="AR144" s="1">
        <v>7833900</v>
      </c>
      <c r="AS144" s="1">
        <v>668788900</v>
      </c>
      <c r="AT144" s="1">
        <v>3100000</v>
      </c>
      <c r="AU144" s="1">
        <v>22335214.52</v>
      </c>
      <c r="AV144" s="1">
        <v>33000</v>
      </c>
      <c r="AW144" s="1">
        <v>25468214.52</v>
      </c>
      <c r="AX144" s="1">
        <v>211750</v>
      </c>
      <c r="AY144" s="1">
        <v>799500</v>
      </c>
    </row>
    <row r="145" spans="1:51" ht="12.75">
      <c r="A145" s="15" t="s">
        <v>863</v>
      </c>
      <c r="B145" s="15" t="s">
        <v>173</v>
      </c>
      <c r="C145" s="15" t="s">
        <v>552</v>
      </c>
      <c r="D145" s="4">
        <v>11671212</v>
      </c>
      <c r="E145" s="4">
        <v>32190424</v>
      </c>
      <c r="F145" s="4">
        <v>43861636</v>
      </c>
      <c r="G145" s="4">
        <v>0</v>
      </c>
      <c r="H145" s="4">
        <v>43861636</v>
      </c>
      <c r="I145" s="4">
        <v>330934</v>
      </c>
      <c r="J145" s="6">
        <v>44192570</v>
      </c>
      <c r="K145" s="27">
        <v>3.2</v>
      </c>
      <c r="L145">
        <v>94.36</v>
      </c>
      <c r="M145" s="5">
        <v>3.01</v>
      </c>
      <c r="N145" s="5">
        <v>0.53</v>
      </c>
      <c r="O145" s="5">
        <v>1.546</v>
      </c>
      <c r="P145" s="5">
        <v>1.645</v>
      </c>
      <c r="Q145" s="1">
        <v>0</v>
      </c>
      <c r="R145" s="1">
        <v>0</v>
      </c>
      <c r="S145" s="1">
        <v>0</v>
      </c>
      <c r="T145" s="1">
        <v>2824261</v>
      </c>
      <c r="U145" s="1">
        <v>47016831</v>
      </c>
      <c r="V145" s="1">
        <v>419085.76</v>
      </c>
      <c r="W145" s="1">
        <v>0</v>
      </c>
      <c r="X145" s="1">
        <v>0</v>
      </c>
      <c r="Y145" s="1">
        <v>0</v>
      </c>
      <c r="Z145" s="1">
        <v>0</v>
      </c>
      <c r="AA145" s="1">
        <v>419085.76</v>
      </c>
      <c r="AB145" s="1">
        <v>0</v>
      </c>
      <c r="AC145" s="1">
        <v>419085.76</v>
      </c>
      <c r="AD145" s="1">
        <v>29607.92</v>
      </c>
      <c r="AE145" s="1">
        <v>0</v>
      </c>
      <c r="AF145" s="1">
        <v>4701.68</v>
      </c>
      <c r="AG145" s="1">
        <v>726581</v>
      </c>
      <c r="AH145" s="1">
        <v>0</v>
      </c>
      <c r="AI145" s="1">
        <v>0</v>
      </c>
      <c r="AJ145" s="1">
        <v>232803.51</v>
      </c>
      <c r="AK145" s="1">
        <v>0</v>
      </c>
      <c r="AL145" s="1">
        <v>1412779.87</v>
      </c>
      <c r="AM145" s="1">
        <v>2197700</v>
      </c>
      <c r="AN145" s="1">
        <v>3500</v>
      </c>
      <c r="AO145" s="1">
        <v>5082100</v>
      </c>
      <c r="AP145" s="1">
        <v>410500</v>
      </c>
      <c r="AQ145" s="1">
        <v>18000</v>
      </c>
      <c r="AR145" s="1">
        <v>504300</v>
      </c>
      <c r="AS145" s="1">
        <v>8216100</v>
      </c>
      <c r="AT145" s="1">
        <v>344000</v>
      </c>
      <c r="AU145" s="1">
        <v>1278580.29</v>
      </c>
      <c r="AV145" s="1">
        <v>130000</v>
      </c>
      <c r="AW145" s="1">
        <v>1752580.29</v>
      </c>
      <c r="AX145" s="1">
        <v>9750</v>
      </c>
      <c r="AY145" s="1">
        <v>14500</v>
      </c>
    </row>
    <row r="146" spans="1:51" ht="12.75">
      <c r="A146" s="15" t="s">
        <v>864</v>
      </c>
      <c r="B146" s="15" t="s">
        <v>174</v>
      </c>
      <c r="C146" s="15" t="s">
        <v>552</v>
      </c>
      <c r="D146" s="4">
        <v>52605000</v>
      </c>
      <c r="E146" s="4">
        <v>119149000</v>
      </c>
      <c r="F146" s="4">
        <v>171754000</v>
      </c>
      <c r="G146" s="4">
        <v>95400</v>
      </c>
      <c r="H146" s="4">
        <v>171658600</v>
      </c>
      <c r="I146" s="4">
        <v>713297</v>
      </c>
      <c r="J146" s="6">
        <v>172371897</v>
      </c>
      <c r="K146" s="27">
        <v>3.91</v>
      </c>
      <c r="L146">
        <v>95.61</v>
      </c>
      <c r="M146" s="5">
        <v>3.72</v>
      </c>
      <c r="N146" s="5">
        <v>1.2</v>
      </c>
      <c r="O146" s="5">
        <v>1.605</v>
      </c>
      <c r="P146" s="5">
        <v>1.688</v>
      </c>
      <c r="Q146" s="1">
        <v>0</v>
      </c>
      <c r="R146" s="1">
        <v>0</v>
      </c>
      <c r="S146" s="1">
        <v>0</v>
      </c>
      <c r="T146" s="1">
        <v>8856254</v>
      </c>
      <c r="U146" s="1">
        <v>181228151</v>
      </c>
      <c r="V146" s="1">
        <v>1615381.89</v>
      </c>
      <c r="W146" s="1">
        <v>0</v>
      </c>
      <c r="X146" s="1">
        <v>0</v>
      </c>
      <c r="Y146" s="1">
        <v>18686</v>
      </c>
      <c r="Z146" s="1">
        <v>0</v>
      </c>
      <c r="AA146" s="1">
        <v>1596695.89</v>
      </c>
      <c r="AB146" s="1">
        <v>0</v>
      </c>
      <c r="AC146" s="1">
        <v>1596695.89</v>
      </c>
      <c r="AD146" s="1">
        <v>114124.86</v>
      </c>
      <c r="AE146" s="1">
        <v>0</v>
      </c>
      <c r="AF146" s="1">
        <v>18122.82</v>
      </c>
      <c r="AG146" s="1">
        <v>2907914</v>
      </c>
      <c r="AH146" s="1">
        <v>0</v>
      </c>
      <c r="AI146" s="1">
        <v>0</v>
      </c>
      <c r="AJ146" s="1">
        <v>2064223.23</v>
      </c>
      <c r="AK146" s="1">
        <v>34500</v>
      </c>
      <c r="AL146" s="1">
        <v>6735580.800000001</v>
      </c>
      <c r="AM146" s="1">
        <v>4304600</v>
      </c>
      <c r="AN146" s="1">
        <v>0</v>
      </c>
      <c r="AO146" s="1">
        <v>8622400</v>
      </c>
      <c r="AP146" s="1">
        <v>957400</v>
      </c>
      <c r="AQ146" s="1">
        <v>0</v>
      </c>
      <c r="AR146" s="1">
        <v>8507100</v>
      </c>
      <c r="AS146" s="1">
        <v>22391500</v>
      </c>
      <c r="AT146" s="1">
        <v>520000</v>
      </c>
      <c r="AU146" s="1">
        <v>844776.77</v>
      </c>
      <c r="AV146" s="1">
        <v>200000</v>
      </c>
      <c r="AW146" s="1">
        <v>1564776.77</v>
      </c>
      <c r="AX146" s="1">
        <v>30750</v>
      </c>
      <c r="AY146" s="1">
        <v>57750</v>
      </c>
    </row>
    <row r="147" spans="1:51" ht="12.75">
      <c r="A147" s="15" t="s">
        <v>865</v>
      </c>
      <c r="B147" s="15" t="s">
        <v>175</v>
      </c>
      <c r="C147" s="15" t="s">
        <v>552</v>
      </c>
      <c r="D147" s="4">
        <v>132034500</v>
      </c>
      <c r="E147" s="4">
        <v>346475100</v>
      </c>
      <c r="F147" s="4">
        <v>478509600</v>
      </c>
      <c r="G147" s="4">
        <v>1427200</v>
      </c>
      <c r="H147" s="4">
        <v>477082400</v>
      </c>
      <c r="I147" s="4">
        <v>4312932</v>
      </c>
      <c r="J147" s="6">
        <v>481395332</v>
      </c>
      <c r="K147" s="27">
        <v>3.949</v>
      </c>
      <c r="L147">
        <v>96.52</v>
      </c>
      <c r="M147" s="5">
        <v>3.79</v>
      </c>
      <c r="N147" s="5">
        <v>1.05</v>
      </c>
      <c r="O147" s="5">
        <v>1.8880000000000001</v>
      </c>
      <c r="P147" s="5">
        <v>1.968</v>
      </c>
      <c r="Q147" s="1">
        <v>0</v>
      </c>
      <c r="R147" s="1">
        <v>0</v>
      </c>
      <c r="S147" s="1">
        <v>0</v>
      </c>
      <c r="T147" s="1">
        <v>20265395</v>
      </c>
      <c r="U147" s="1">
        <v>501660727</v>
      </c>
      <c r="V147" s="1">
        <v>4471566.08</v>
      </c>
      <c r="W147" s="1">
        <v>0</v>
      </c>
      <c r="X147" s="1">
        <v>0</v>
      </c>
      <c r="Y147" s="1">
        <v>5814</v>
      </c>
      <c r="Z147" s="1">
        <v>0</v>
      </c>
      <c r="AA147" s="1">
        <v>4465752.08</v>
      </c>
      <c r="AB147" s="1">
        <v>0</v>
      </c>
      <c r="AC147" s="1">
        <v>4465752.08</v>
      </c>
      <c r="AD147" s="1">
        <v>0</v>
      </c>
      <c r="AE147" s="1">
        <v>0</v>
      </c>
      <c r="AF147" s="1">
        <v>50166.07</v>
      </c>
      <c r="AG147" s="1">
        <v>9469648.5</v>
      </c>
      <c r="AH147" s="1">
        <v>0</v>
      </c>
      <c r="AI147" s="1">
        <v>0</v>
      </c>
      <c r="AJ147" s="1">
        <v>5020000</v>
      </c>
      <c r="AK147" s="1">
        <v>0</v>
      </c>
      <c r="AL147" s="1">
        <v>19005566.65</v>
      </c>
      <c r="AM147" s="1">
        <v>18830100</v>
      </c>
      <c r="AN147" s="1">
        <v>4254700</v>
      </c>
      <c r="AO147" s="1">
        <v>87275400</v>
      </c>
      <c r="AP147" s="1">
        <v>25733800</v>
      </c>
      <c r="AQ147" s="1">
        <v>92800</v>
      </c>
      <c r="AR147" s="1">
        <v>1983500</v>
      </c>
      <c r="AS147" s="1">
        <v>138170300</v>
      </c>
      <c r="AT147" s="1">
        <v>1022174.54</v>
      </c>
      <c r="AU147" s="1">
        <v>4375775.41</v>
      </c>
      <c r="AV147" s="1">
        <v>285000</v>
      </c>
      <c r="AW147" s="1">
        <v>5682949.95</v>
      </c>
      <c r="AX147" s="1">
        <v>68250</v>
      </c>
      <c r="AY147" s="1">
        <v>140500</v>
      </c>
    </row>
    <row r="148" spans="1:51" ht="12.75">
      <c r="A148" s="15" t="s">
        <v>866</v>
      </c>
      <c r="B148" s="15" t="s">
        <v>176</v>
      </c>
      <c r="C148" s="15" t="s">
        <v>552</v>
      </c>
      <c r="D148" s="4">
        <v>61765500</v>
      </c>
      <c r="E148" s="4">
        <v>119557000</v>
      </c>
      <c r="F148" s="4">
        <v>181322500</v>
      </c>
      <c r="G148" s="4">
        <v>0</v>
      </c>
      <c r="H148" s="4">
        <v>181322500</v>
      </c>
      <c r="I148" s="4">
        <v>754730</v>
      </c>
      <c r="J148" s="6">
        <v>182077230</v>
      </c>
      <c r="K148" s="27">
        <v>2.807</v>
      </c>
      <c r="L148">
        <v>118.43</v>
      </c>
      <c r="M148" s="5">
        <v>3.29</v>
      </c>
      <c r="N148" s="5">
        <v>0.41</v>
      </c>
      <c r="O148" s="5">
        <v>1.822</v>
      </c>
      <c r="P148" s="5">
        <v>1.559</v>
      </c>
      <c r="Q148" s="1">
        <v>0</v>
      </c>
      <c r="R148" s="1">
        <v>0</v>
      </c>
      <c r="S148" s="1">
        <v>26276856</v>
      </c>
      <c r="T148" s="1">
        <v>0</v>
      </c>
      <c r="U148" s="1">
        <v>155800374</v>
      </c>
      <c r="V148" s="1">
        <v>1388730.73</v>
      </c>
      <c r="W148" s="1">
        <v>0</v>
      </c>
      <c r="X148" s="1">
        <v>0</v>
      </c>
      <c r="Y148" s="1">
        <v>1332</v>
      </c>
      <c r="Z148" s="1">
        <v>0</v>
      </c>
      <c r="AA148" s="1">
        <v>1387398.73</v>
      </c>
      <c r="AB148" s="1">
        <v>0</v>
      </c>
      <c r="AC148" s="1">
        <v>1387398.73</v>
      </c>
      <c r="AD148" s="1">
        <v>98112.22</v>
      </c>
      <c r="AE148" s="1">
        <v>0</v>
      </c>
      <c r="AF148" s="1">
        <v>15580.04</v>
      </c>
      <c r="AG148" s="1">
        <v>1952958.5</v>
      </c>
      <c r="AH148" s="1">
        <v>884201.41</v>
      </c>
      <c r="AI148" s="1">
        <v>0</v>
      </c>
      <c r="AJ148" s="1">
        <v>741713.52</v>
      </c>
      <c r="AK148" s="1">
        <v>30600</v>
      </c>
      <c r="AL148" s="1">
        <v>5110564.42</v>
      </c>
      <c r="AM148" s="1">
        <v>3488500</v>
      </c>
      <c r="AN148" s="1">
        <v>0</v>
      </c>
      <c r="AO148" s="1">
        <v>7917800</v>
      </c>
      <c r="AP148" s="1">
        <v>5642300</v>
      </c>
      <c r="AQ148" s="1">
        <v>530100</v>
      </c>
      <c r="AR148" s="1">
        <v>1847000</v>
      </c>
      <c r="AS148" s="1">
        <v>19425700</v>
      </c>
      <c r="AT148" s="1">
        <v>618000</v>
      </c>
      <c r="AU148" s="1">
        <v>733365.17</v>
      </c>
      <c r="AV148" s="1">
        <v>2500</v>
      </c>
      <c r="AW148" s="1">
        <v>1353865.17</v>
      </c>
      <c r="AX148" s="1">
        <v>17500</v>
      </c>
      <c r="AY148" s="1">
        <v>42500</v>
      </c>
    </row>
    <row r="149" spans="1:51" ht="12.75">
      <c r="A149" s="15" t="s">
        <v>867</v>
      </c>
      <c r="B149" s="15" t="s">
        <v>177</v>
      </c>
      <c r="C149" s="15" t="s">
        <v>552</v>
      </c>
      <c r="D149" s="4">
        <v>91453500</v>
      </c>
      <c r="E149" s="4">
        <v>265392700</v>
      </c>
      <c r="F149" s="4">
        <v>356846200</v>
      </c>
      <c r="G149" s="4">
        <v>607300</v>
      </c>
      <c r="H149" s="4">
        <v>356238900</v>
      </c>
      <c r="I149" s="4">
        <v>5800413</v>
      </c>
      <c r="J149" s="6">
        <v>362039313</v>
      </c>
      <c r="K149" s="27">
        <v>3.35</v>
      </c>
      <c r="L149">
        <v>100.09</v>
      </c>
      <c r="M149" s="5">
        <v>3.24</v>
      </c>
      <c r="N149" s="5">
        <v>1.5</v>
      </c>
      <c r="O149" s="5">
        <v>0.8969999999999999</v>
      </c>
      <c r="P149" s="5">
        <v>0.9259999999999999</v>
      </c>
      <c r="Q149" s="1">
        <v>0</v>
      </c>
      <c r="R149" s="1">
        <v>0</v>
      </c>
      <c r="S149" s="1">
        <v>0</v>
      </c>
      <c r="T149" s="1">
        <v>11954284</v>
      </c>
      <c r="U149" s="1">
        <v>373993597</v>
      </c>
      <c r="V149" s="1">
        <v>3333601.76</v>
      </c>
      <c r="W149" s="1">
        <v>0</v>
      </c>
      <c r="X149" s="1">
        <v>0</v>
      </c>
      <c r="Y149" s="1">
        <v>3372</v>
      </c>
      <c r="Z149" s="1">
        <v>0</v>
      </c>
      <c r="AA149" s="1">
        <v>3330229.76</v>
      </c>
      <c r="AB149" s="1">
        <v>0</v>
      </c>
      <c r="AC149" s="1">
        <v>3330229.76</v>
      </c>
      <c r="AD149" s="1">
        <v>0</v>
      </c>
      <c r="AE149" s="1">
        <v>0</v>
      </c>
      <c r="AF149" s="1">
        <v>37399.36</v>
      </c>
      <c r="AG149" s="1">
        <v>3351402</v>
      </c>
      <c r="AH149" s="1">
        <v>0</v>
      </c>
      <c r="AI149" s="1">
        <v>0</v>
      </c>
      <c r="AJ149" s="1">
        <v>5397000</v>
      </c>
      <c r="AK149" s="1">
        <v>0</v>
      </c>
      <c r="AL149" s="1">
        <v>12116031.12</v>
      </c>
      <c r="AM149" s="1">
        <v>20584500</v>
      </c>
      <c r="AN149" s="1">
        <v>7339700</v>
      </c>
      <c r="AO149" s="1">
        <v>65379800</v>
      </c>
      <c r="AP149" s="1">
        <v>5269200</v>
      </c>
      <c r="AQ149" s="1">
        <v>998200</v>
      </c>
      <c r="AR149" s="1">
        <v>726900</v>
      </c>
      <c r="AS149" s="1">
        <v>100298300</v>
      </c>
      <c r="AT149" s="1">
        <v>2304000</v>
      </c>
      <c r="AU149" s="1">
        <v>7499000</v>
      </c>
      <c r="AV149" s="1">
        <v>400000</v>
      </c>
      <c r="AW149" s="1">
        <v>10203000</v>
      </c>
      <c r="AX149" s="1">
        <v>89750</v>
      </c>
      <c r="AY149" s="1">
        <v>147750</v>
      </c>
    </row>
    <row r="150" spans="1:51" ht="12.75">
      <c r="A150" s="15" t="s">
        <v>868</v>
      </c>
      <c r="B150" s="15" t="s">
        <v>178</v>
      </c>
      <c r="C150" s="15" t="s">
        <v>552</v>
      </c>
      <c r="D150" s="4">
        <v>673347801</v>
      </c>
      <c r="E150" s="4">
        <v>1641935200</v>
      </c>
      <c r="F150" s="4">
        <v>2315283001</v>
      </c>
      <c r="G150" s="4">
        <v>15712400</v>
      </c>
      <c r="H150" s="4">
        <v>2299570601</v>
      </c>
      <c r="I150" s="4">
        <v>10977715</v>
      </c>
      <c r="J150" s="6">
        <v>2310548316</v>
      </c>
      <c r="K150" s="27">
        <v>3.84</v>
      </c>
      <c r="L150">
        <v>89.11</v>
      </c>
      <c r="M150" s="5">
        <v>3.41</v>
      </c>
      <c r="N150" s="5">
        <v>0.79</v>
      </c>
      <c r="O150" s="5">
        <v>1.735</v>
      </c>
      <c r="P150" s="5">
        <v>1.952</v>
      </c>
      <c r="Q150" s="1">
        <v>0</v>
      </c>
      <c r="R150" s="1">
        <v>0</v>
      </c>
      <c r="S150" s="1">
        <v>0</v>
      </c>
      <c r="T150" s="1">
        <v>289378847</v>
      </c>
      <c r="U150" s="1">
        <v>2599927163</v>
      </c>
      <c r="V150" s="1">
        <v>23174519.15</v>
      </c>
      <c r="W150" s="1">
        <v>0</v>
      </c>
      <c r="X150" s="1">
        <v>0</v>
      </c>
      <c r="Y150" s="1">
        <v>18845</v>
      </c>
      <c r="Z150" s="1">
        <v>0</v>
      </c>
      <c r="AA150" s="1">
        <v>23155674.15</v>
      </c>
      <c r="AB150" s="1">
        <v>0</v>
      </c>
      <c r="AC150" s="1">
        <v>23155674.15</v>
      </c>
      <c r="AD150" s="1">
        <v>1637252.91</v>
      </c>
      <c r="AE150" s="1">
        <v>0</v>
      </c>
      <c r="AF150" s="1">
        <v>259992.72</v>
      </c>
      <c r="AG150" s="1">
        <v>30857423</v>
      </c>
      <c r="AH150" s="1">
        <v>14243317.08</v>
      </c>
      <c r="AI150" s="1">
        <v>0</v>
      </c>
      <c r="AJ150" s="1">
        <v>18189850</v>
      </c>
      <c r="AK150" s="1">
        <v>231055</v>
      </c>
      <c r="AL150" s="1">
        <v>88574564.86</v>
      </c>
      <c r="AM150" s="1">
        <v>198069500</v>
      </c>
      <c r="AN150" s="1">
        <v>782900</v>
      </c>
      <c r="AO150" s="1">
        <v>33586000</v>
      </c>
      <c r="AP150" s="1">
        <v>25601900</v>
      </c>
      <c r="AQ150" s="1">
        <v>1149500</v>
      </c>
      <c r="AR150" s="1">
        <v>86887975</v>
      </c>
      <c r="AS150" s="1">
        <v>346077775</v>
      </c>
      <c r="AT150" s="1">
        <v>1310534</v>
      </c>
      <c r="AU150" s="1">
        <v>10126132</v>
      </c>
      <c r="AV150" s="1">
        <v>122164</v>
      </c>
      <c r="AW150" s="1">
        <v>11558830</v>
      </c>
      <c r="AX150" s="1">
        <v>207250</v>
      </c>
      <c r="AY150" s="1">
        <v>634000</v>
      </c>
    </row>
    <row r="151" spans="1:51" ht="12.75">
      <c r="A151" s="15" t="s">
        <v>869</v>
      </c>
      <c r="B151" s="15" t="s">
        <v>179</v>
      </c>
      <c r="C151" s="15" t="s">
        <v>552</v>
      </c>
      <c r="D151" s="4">
        <v>195880000</v>
      </c>
      <c r="E151" s="4">
        <v>478955300</v>
      </c>
      <c r="F151" s="4">
        <v>674835300</v>
      </c>
      <c r="G151" s="4">
        <v>0</v>
      </c>
      <c r="H151" s="4">
        <v>674835300</v>
      </c>
      <c r="I151" s="4">
        <v>889152</v>
      </c>
      <c r="J151" s="6">
        <v>675724452</v>
      </c>
      <c r="K151" s="27">
        <v>3.841</v>
      </c>
      <c r="L151">
        <v>89.4</v>
      </c>
      <c r="M151" s="5">
        <v>3.42</v>
      </c>
      <c r="N151" s="5">
        <v>0.62</v>
      </c>
      <c r="O151" s="5">
        <v>1.905</v>
      </c>
      <c r="P151" s="5">
        <v>2.14</v>
      </c>
      <c r="Q151" s="1">
        <v>0</v>
      </c>
      <c r="R151" s="1">
        <v>0</v>
      </c>
      <c r="S151" s="1">
        <v>0</v>
      </c>
      <c r="T151" s="1">
        <v>83385812</v>
      </c>
      <c r="U151" s="1">
        <v>759110264</v>
      </c>
      <c r="V151" s="1">
        <v>6766349.3</v>
      </c>
      <c r="W151" s="1">
        <v>0</v>
      </c>
      <c r="X151" s="1">
        <v>0</v>
      </c>
      <c r="Y151" s="1">
        <v>1732</v>
      </c>
      <c r="Z151" s="1">
        <v>0</v>
      </c>
      <c r="AA151" s="1">
        <v>6764617.3</v>
      </c>
      <c r="AB151" s="1">
        <v>0</v>
      </c>
      <c r="AC151" s="1">
        <v>6764617.3</v>
      </c>
      <c r="AD151" s="1">
        <v>478034.73</v>
      </c>
      <c r="AE151" s="1">
        <v>0</v>
      </c>
      <c r="AF151" s="1">
        <v>75911.03</v>
      </c>
      <c r="AG151" s="1">
        <v>14458803</v>
      </c>
      <c r="AH151" s="1">
        <v>0</v>
      </c>
      <c r="AI151" s="1">
        <v>0</v>
      </c>
      <c r="AJ151" s="1">
        <v>4176140</v>
      </c>
      <c r="AK151" s="1">
        <v>0</v>
      </c>
      <c r="AL151" s="1">
        <v>25953506.06</v>
      </c>
      <c r="AM151" s="1">
        <v>28180800</v>
      </c>
      <c r="AN151" s="1">
        <v>27418000</v>
      </c>
      <c r="AO151" s="1">
        <v>15818200</v>
      </c>
      <c r="AP151" s="1">
        <v>7768400</v>
      </c>
      <c r="AQ151" s="1">
        <v>31500</v>
      </c>
      <c r="AR151" s="1">
        <v>24588300</v>
      </c>
      <c r="AS151" s="1">
        <v>103805200</v>
      </c>
      <c r="AT151" s="1">
        <v>1397500</v>
      </c>
      <c r="AU151" s="1">
        <v>2965360</v>
      </c>
      <c r="AV151" s="1">
        <v>455000</v>
      </c>
      <c r="AW151" s="1">
        <v>4817860</v>
      </c>
      <c r="AX151" s="1">
        <v>87250</v>
      </c>
      <c r="AY151" s="1">
        <v>216500</v>
      </c>
    </row>
    <row r="152" spans="1:51" ht="12.75">
      <c r="A152" s="15" t="s">
        <v>870</v>
      </c>
      <c r="B152" s="15" t="s">
        <v>180</v>
      </c>
      <c r="C152" s="15" t="s">
        <v>552</v>
      </c>
      <c r="D152" s="4">
        <v>315476400</v>
      </c>
      <c r="E152" s="4">
        <v>687302300</v>
      </c>
      <c r="F152" s="4">
        <v>1002778700</v>
      </c>
      <c r="G152" s="4">
        <v>0</v>
      </c>
      <c r="H152" s="4">
        <v>1002778700</v>
      </c>
      <c r="I152" s="4">
        <v>5234748</v>
      </c>
      <c r="J152" s="6">
        <v>1008013448</v>
      </c>
      <c r="K152" s="27">
        <v>4</v>
      </c>
      <c r="L152">
        <v>78.08</v>
      </c>
      <c r="M152" s="5">
        <v>3.12</v>
      </c>
      <c r="N152" s="5">
        <v>0.52</v>
      </c>
      <c r="O152" s="5">
        <v>1.8159999999999998</v>
      </c>
      <c r="P152" s="5">
        <v>2.3289999999999997</v>
      </c>
      <c r="Q152" s="1">
        <v>0</v>
      </c>
      <c r="R152" s="1">
        <v>0</v>
      </c>
      <c r="S152" s="1">
        <v>0</v>
      </c>
      <c r="T152" s="1">
        <v>284929048</v>
      </c>
      <c r="U152" s="1">
        <v>1292942496</v>
      </c>
      <c r="V152" s="1">
        <v>11524676.94</v>
      </c>
      <c r="W152" s="1">
        <v>0</v>
      </c>
      <c r="X152" s="1">
        <v>0</v>
      </c>
      <c r="Y152" s="1">
        <v>339</v>
      </c>
      <c r="Z152" s="1">
        <v>0</v>
      </c>
      <c r="AA152" s="1">
        <v>11524337.94</v>
      </c>
      <c r="AB152" s="1">
        <v>0</v>
      </c>
      <c r="AC152" s="1">
        <v>11524337.94</v>
      </c>
      <c r="AD152" s="1">
        <v>0</v>
      </c>
      <c r="AE152" s="1">
        <v>0</v>
      </c>
      <c r="AF152" s="1">
        <v>129294.25</v>
      </c>
      <c r="AG152" s="1">
        <v>23469217</v>
      </c>
      <c r="AH152" s="1">
        <v>0</v>
      </c>
      <c r="AI152" s="1">
        <v>0</v>
      </c>
      <c r="AJ152" s="1">
        <v>5161000</v>
      </c>
      <c r="AK152" s="1">
        <v>0</v>
      </c>
      <c r="AL152" s="1">
        <v>40283849.19</v>
      </c>
      <c r="AM152" s="1">
        <v>30779500</v>
      </c>
      <c r="AN152" s="1">
        <v>11321400</v>
      </c>
      <c r="AO152" s="1">
        <v>66090100</v>
      </c>
      <c r="AP152" s="1">
        <v>34286800</v>
      </c>
      <c r="AQ152" s="1">
        <v>1756900</v>
      </c>
      <c r="AR152" s="1">
        <v>4330500</v>
      </c>
      <c r="AS152" s="1">
        <v>148565200</v>
      </c>
      <c r="AT152" s="1">
        <v>2810500</v>
      </c>
      <c r="AU152" s="1">
        <v>2464500</v>
      </c>
      <c r="AV152" s="1">
        <v>300000</v>
      </c>
      <c r="AW152" s="1">
        <v>5575000</v>
      </c>
      <c r="AX152" s="1">
        <v>30500</v>
      </c>
      <c r="AY152" s="1">
        <v>145750</v>
      </c>
    </row>
    <row r="153" spans="1:51" ht="12.75">
      <c r="A153" s="15" t="s">
        <v>871</v>
      </c>
      <c r="B153" s="15" t="s">
        <v>181</v>
      </c>
      <c r="C153" s="15" t="s">
        <v>552</v>
      </c>
      <c r="D153" s="4">
        <v>107746500</v>
      </c>
      <c r="E153" s="4">
        <v>290032100</v>
      </c>
      <c r="F153" s="4">
        <v>397778600</v>
      </c>
      <c r="G153" s="4">
        <v>0</v>
      </c>
      <c r="H153" s="4">
        <v>397778600</v>
      </c>
      <c r="I153" s="4">
        <v>684580</v>
      </c>
      <c r="J153" s="6">
        <v>398463180</v>
      </c>
      <c r="K153" s="27">
        <v>4.231</v>
      </c>
      <c r="L153">
        <v>85.72</v>
      </c>
      <c r="M153" s="5">
        <v>3.62</v>
      </c>
      <c r="N153" s="5">
        <v>0.84</v>
      </c>
      <c r="O153" s="5">
        <v>2.004</v>
      </c>
      <c r="P153" s="5">
        <v>2.344</v>
      </c>
      <c r="Q153" s="1">
        <v>0</v>
      </c>
      <c r="R153" s="1">
        <v>0</v>
      </c>
      <c r="S153" s="1">
        <v>0</v>
      </c>
      <c r="T153" s="1">
        <v>67505805</v>
      </c>
      <c r="U153" s="1">
        <v>465968985</v>
      </c>
      <c r="V153" s="1">
        <v>4153426.8</v>
      </c>
      <c r="W153" s="1">
        <v>0</v>
      </c>
      <c r="X153" s="1">
        <v>0</v>
      </c>
      <c r="Y153" s="1">
        <v>908</v>
      </c>
      <c r="Z153" s="1">
        <v>0</v>
      </c>
      <c r="AA153" s="1">
        <v>4152518.8</v>
      </c>
      <c r="AB153" s="1">
        <v>0</v>
      </c>
      <c r="AC153" s="1">
        <v>4152518.8</v>
      </c>
      <c r="AD153" s="1">
        <v>0</v>
      </c>
      <c r="AE153" s="1">
        <v>0</v>
      </c>
      <c r="AF153" s="1">
        <v>46596.9</v>
      </c>
      <c r="AG153" s="1">
        <v>9336239</v>
      </c>
      <c r="AH153" s="1">
        <v>0</v>
      </c>
      <c r="AI153" s="1">
        <v>0</v>
      </c>
      <c r="AJ153" s="1">
        <v>3321330.75</v>
      </c>
      <c r="AK153" s="1">
        <v>0</v>
      </c>
      <c r="AL153" s="1">
        <v>16856685.45</v>
      </c>
      <c r="AM153" s="1">
        <v>15698700</v>
      </c>
      <c r="AN153" s="1">
        <v>2180000</v>
      </c>
      <c r="AO153" s="1">
        <v>9544100</v>
      </c>
      <c r="AP153" s="1">
        <v>17652200</v>
      </c>
      <c r="AQ153" s="1">
        <v>0</v>
      </c>
      <c r="AR153" s="1">
        <v>8318400</v>
      </c>
      <c r="AS153" s="1">
        <v>53393400</v>
      </c>
      <c r="AT153" s="1">
        <v>351000</v>
      </c>
      <c r="AU153" s="1">
        <v>1763969.25</v>
      </c>
      <c r="AV153" s="1">
        <v>270000</v>
      </c>
      <c r="AW153" s="1">
        <v>2384969.25</v>
      </c>
      <c r="AX153" s="1">
        <v>41500</v>
      </c>
      <c r="AY153" s="1">
        <v>118250</v>
      </c>
    </row>
    <row r="154" spans="1:54" ht="12.75">
      <c r="A154" s="15" t="s">
        <v>872</v>
      </c>
      <c r="B154" s="15" t="s">
        <v>182</v>
      </c>
      <c r="C154" s="15" t="s">
        <v>552</v>
      </c>
      <c r="D154" s="4">
        <v>6604300</v>
      </c>
      <c r="E154" s="4">
        <v>16789100</v>
      </c>
      <c r="F154" s="4">
        <v>23393400</v>
      </c>
      <c r="G154" s="4">
        <v>9000</v>
      </c>
      <c r="H154" s="4">
        <v>23384400</v>
      </c>
      <c r="I154" s="4">
        <v>84565</v>
      </c>
      <c r="J154" s="6">
        <v>23468965</v>
      </c>
      <c r="K154" s="27">
        <v>5.565</v>
      </c>
      <c r="L154">
        <v>89.48</v>
      </c>
      <c r="M154" s="5">
        <v>4.97</v>
      </c>
      <c r="N154" s="5">
        <v>1</v>
      </c>
      <c r="O154" s="5">
        <v>3.113</v>
      </c>
      <c r="P154" s="5">
        <v>3.4890000000000003</v>
      </c>
      <c r="Q154" s="1">
        <v>0</v>
      </c>
      <c r="R154" s="1">
        <v>0</v>
      </c>
      <c r="S154" s="1">
        <v>0</v>
      </c>
      <c r="T154" s="1">
        <v>2831641</v>
      </c>
      <c r="U154" s="1">
        <v>26300606</v>
      </c>
      <c r="V154" s="1">
        <v>234431.14</v>
      </c>
      <c r="W154" s="1">
        <v>0</v>
      </c>
      <c r="X154" s="1">
        <v>0</v>
      </c>
      <c r="Y154" s="1">
        <v>236</v>
      </c>
      <c r="Z154" s="1">
        <v>0</v>
      </c>
      <c r="AA154" s="1">
        <v>234195.14</v>
      </c>
      <c r="AB154" s="1">
        <v>0</v>
      </c>
      <c r="AC154" s="1">
        <v>234195.14</v>
      </c>
      <c r="AD154" s="1">
        <v>16562.29</v>
      </c>
      <c r="AE154" s="1">
        <v>0</v>
      </c>
      <c r="AF154" s="1">
        <v>2630.06</v>
      </c>
      <c r="AG154" s="1">
        <v>818634</v>
      </c>
      <c r="AH154" s="1">
        <v>0</v>
      </c>
      <c r="AI154" s="1">
        <v>0</v>
      </c>
      <c r="AJ154" s="1">
        <v>234000</v>
      </c>
      <c r="AK154" s="1">
        <v>0</v>
      </c>
      <c r="AL154" s="1">
        <v>1306021.49</v>
      </c>
      <c r="AM154" s="1">
        <v>3317300</v>
      </c>
      <c r="AN154" s="1">
        <v>0</v>
      </c>
      <c r="AO154" s="1">
        <v>835200</v>
      </c>
      <c r="AP154" s="1">
        <v>32400</v>
      </c>
      <c r="AQ154" s="1">
        <v>0</v>
      </c>
      <c r="AR154" s="1">
        <v>165200</v>
      </c>
      <c r="AS154" s="1">
        <v>4350100</v>
      </c>
      <c r="AT154" s="1">
        <v>75000</v>
      </c>
      <c r="AU154" s="1">
        <v>358489</v>
      </c>
      <c r="AV154" s="1">
        <v>20000</v>
      </c>
      <c r="AW154" s="1">
        <v>453489</v>
      </c>
      <c r="AX154" s="1">
        <v>3000</v>
      </c>
      <c r="AY154" s="1">
        <v>9000</v>
      </c>
      <c r="AZ154" s="1">
        <v>11881900</v>
      </c>
      <c r="BA154" s="1">
        <v>17225</v>
      </c>
      <c r="BB154" s="3">
        <v>0.144</v>
      </c>
    </row>
    <row r="155" spans="1:51" ht="12.75">
      <c r="A155" s="15" t="s">
        <v>873</v>
      </c>
      <c r="B155" s="15" t="s">
        <v>183</v>
      </c>
      <c r="C155" s="15" t="s">
        <v>552</v>
      </c>
      <c r="D155" s="4">
        <v>21955200</v>
      </c>
      <c r="E155" s="4">
        <v>57935200</v>
      </c>
      <c r="F155" s="4">
        <v>79890400</v>
      </c>
      <c r="G155" s="4">
        <v>234500</v>
      </c>
      <c r="H155" s="4">
        <v>79655900</v>
      </c>
      <c r="I155" s="4">
        <v>6197485</v>
      </c>
      <c r="J155" s="6">
        <v>85853385</v>
      </c>
      <c r="K155" s="27">
        <v>3.92</v>
      </c>
      <c r="L155">
        <v>90.57</v>
      </c>
      <c r="M155" s="5">
        <v>3.56</v>
      </c>
      <c r="N155" s="5">
        <v>0.87</v>
      </c>
      <c r="O155" s="5">
        <v>1.807</v>
      </c>
      <c r="P155" s="5">
        <v>1.9879999999999998</v>
      </c>
      <c r="Q155" s="1">
        <v>0</v>
      </c>
      <c r="R155" s="1">
        <v>0</v>
      </c>
      <c r="S155" s="1">
        <v>0</v>
      </c>
      <c r="T155" s="1">
        <v>8603594</v>
      </c>
      <c r="U155" s="1">
        <v>94456979</v>
      </c>
      <c r="V155" s="1">
        <v>841944.77</v>
      </c>
      <c r="W155" s="1">
        <v>0</v>
      </c>
      <c r="X155" s="1">
        <v>0</v>
      </c>
      <c r="Y155" s="1">
        <v>1726</v>
      </c>
      <c r="Z155" s="1">
        <v>0</v>
      </c>
      <c r="AA155" s="1">
        <v>840218.77</v>
      </c>
      <c r="AB155" s="1">
        <v>0</v>
      </c>
      <c r="AC155" s="1">
        <v>840218.77</v>
      </c>
      <c r="AD155" s="1">
        <v>59482.42</v>
      </c>
      <c r="AE155" s="1">
        <v>0</v>
      </c>
      <c r="AF155" s="1">
        <v>9445.7</v>
      </c>
      <c r="AG155" s="1">
        <v>1706138</v>
      </c>
      <c r="AH155" s="1">
        <v>0</v>
      </c>
      <c r="AI155" s="1">
        <v>0</v>
      </c>
      <c r="AJ155" s="1">
        <v>745200</v>
      </c>
      <c r="AK155" s="1">
        <v>0</v>
      </c>
      <c r="AL155" s="1">
        <v>3360484.89</v>
      </c>
      <c r="AM155" s="1">
        <v>1221700</v>
      </c>
      <c r="AN155" s="1">
        <v>0</v>
      </c>
      <c r="AO155" s="1">
        <v>1675200</v>
      </c>
      <c r="AP155" s="1">
        <v>1295100</v>
      </c>
      <c r="AQ155" s="1">
        <v>0</v>
      </c>
      <c r="AR155" s="1">
        <v>662700</v>
      </c>
      <c r="AS155" s="1">
        <v>4854700</v>
      </c>
      <c r="AT155" s="1">
        <v>380000</v>
      </c>
      <c r="AU155" s="1">
        <v>564760</v>
      </c>
      <c r="AV155" s="1">
        <v>50000</v>
      </c>
      <c r="AW155" s="1">
        <v>994760</v>
      </c>
      <c r="AX155" s="1">
        <v>12250</v>
      </c>
      <c r="AY155" s="1">
        <v>30500</v>
      </c>
    </row>
    <row r="156" spans="1:51" ht="12.75">
      <c r="A156" s="15" t="s">
        <v>874</v>
      </c>
      <c r="B156" s="15" t="s">
        <v>184</v>
      </c>
      <c r="C156" s="15" t="s">
        <v>552</v>
      </c>
      <c r="D156" s="4">
        <v>34947400</v>
      </c>
      <c r="E156" s="4">
        <v>103547600</v>
      </c>
      <c r="F156" s="4">
        <v>138495000</v>
      </c>
      <c r="G156" s="4">
        <v>0</v>
      </c>
      <c r="H156" s="4">
        <v>138495000</v>
      </c>
      <c r="I156" s="4">
        <v>319911</v>
      </c>
      <c r="J156" s="6">
        <v>138814911</v>
      </c>
      <c r="K156" s="27">
        <v>3.36</v>
      </c>
      <c r="L156">
        <v>100.87</v>
      </c>
      <c r="M156" s="5">
        <v>3.36</v>
      </c>
      <c r="N156" s="5">
        <v>0.66</v>
      </c>
      <c r="O156" s="5">
        <v>1.73</v>
      </c>
      <c r="P156" s="5">
        <v>1.7309999999999999</v>
      </c>
      <c r="Q156" s="1">
        <v>0</v>
      </c>
      <c r="R156" s="1">
        <v>0</v>
      </c>
      <c r="S156" s="1">
        <v>0</v>
      </c>
      <c r="T156" s="1">
        <v>74761</v>
      </c>
      <c r="U156" s="1">
        <v>138889672</v>
      </c>
      <c r="V156" s="1">
        <v>1237996.74</v>
      </c>
      <c r="W156" s="1">
        <v>0</v>
      </c>
      <c r="X156" s="1">
        <v>0</v>
      </c>
      <c r="Y156" s="1">
        <v>0</v>
      </c>
      <c r="Z156" s="1">
        <v>0</v>
      </c>
      <c r="AA156" s="1">
        <v>1237996.74</v>
      </c>
      <c r="AB156" s="1">
        <v>0</v>
      </c>
      <c r="AC156" s="1">
        <v>1237996.74</v>
      </c>
      <c r="AD156" s="1">
        <v>87463.03</v>
      </c>
      <c r="AE156" s="1">
        <v>0</v>
      </c>
      <c r="AF156" s="1">
        <v>13888.97</v>
      </c>
      <c r="AG156" s="1">
        <v>2401820</v>
      </c>
      <c r="AH156" s="1">
        <v>0</v>
      </c>
      <c r="AI156" s="1">
        <v>0</v>
      </c>
      <c r="AJ156" s="1">
        <v>915875.93</v>
      </c>
      <c r="AK156" s="1">
        <v>0</v>
      </c>
      <c r="AL156" s="1">
        <v>4657044.67</v>
      </c>
      <c r="AM156" s="1">
        <v>0</v>
      </c>
      <c r="AN156" s="1">
        <v>4167100</v>
      </c>
      <c r="AO156" s="1">
        <v>4433700</v>
      </c>
      <c r="AP156" s="1">
        <v>3530500</v>
      </c>
      <c r="AQ156" s="1">
        <v>1477600</v>
      </c>
      <c r="AR156" s="1">
        <v>1546200</v>
      </c>
      <c r="AS156" s="1">
        <v>15155100</v>
      </c>
      <c r="AT156" s="1">
        <v>430000</v>
      </c>
      <c r="AU156" s="1">
        <v>1427500</v>
      </c>
      <c r="AV156" s="1">
        <v>400000</v>
      </c>
      <c r="AW156" s="1">
        <v>2257500</v>
      </c>
      <c r="AX156" s="1">
        <v>21500</v>
      </c>
      <c r="AY156" s="1">
        <v>33500</v>
      </c>
    </row>
    <row r="157" spans="1:51" ht="12.75">
      <c r="A157" s="15" t="s">
        <v>875</v>
      </c>
      <c r="B157" s="15" t="s">
        <v>185</v>
      </c>
      <c r="C157" s="15" t="s">
        <v>552</v>
      </c>
      <c r="D157" s="4">
        <v>91951300</v>
      </c>
      <c r="E157" s="4">
        <v>336254600</v>
      </c>
      <c r="F157" s="4">
        <v>428205900</v>
      </c>
      <c r="G157" s="4">
        <v>459200</v>
      </c>
      <c r="H157" s="4">
        <v>427746700</v>
      </c>
      <c r="I157" s="4">
        <v>1614312</v>
      </c>
      <c r="J157" s="6">
        <v>429361012</v>
      </c>
      <c r="K157" s="27">
        <v>4.53</v>
      </c>
      <c r="L157">
        <v>97.68</v>
      </c>
      <c r="M157" s="5">
        <v>4.42</v>
      </c>
      <c r="N157" s="5">
        <v>1.05</v>
      </c>
      <c r="O157" s="5">
        <v>2.431</v>
      </c>
      <c r="P157" s="5">
        <v>2.492</v>
      </c>
      <c r="Q157" s="1">
        <v>0</v>
      </c>
      <c r="R157" s="1">
        <v>0</v>
      </c>
      <c r="S157" s="1">
        <v>0</v>
      </c>
      <c r="T157" s="1">
        <v>10792891</v>
      </c>
      <c r="U157" s="1">
        <v>440153903</v>
      </c>
      <c r="V157" s="1">
        <v>3923323.39</v>
      </c>
      <c r="W157" s="1">
        <v>0</v>
      </c>
      <c r="X157" s="1">
        <v>0</v>
      </c>
      <c r="Y157" s="1">
        <v>3034</v>
      </c>
      <c r="Z157" s="1">
        <v>0</v>
      </c>
      <c r="AA157" s="1">
        <v>3920289.39</v>
      </c>
      <c r="AB157" s="1">
        <v>0</v>
      </c>
      <c r="AC157" s="1">
        <v>3920289.39</v>
      </c>
      <c r="AD157" s="1">
        <v>277178.25</v>
      </c>
      <c r="AE157" s="1">
        <v>0</v>
      </c>
      <c r="AF157" s="1">
        <v>44015.39</v>
      </c>
      <c r="AG157" s="1">
        <v>10699334</v>
      </c>
      <c r="AH157" s="1">
        <v>0</v>
      </c>
      <c r="AI157" s="1">
        <v>0</v>
      </c>
      <c r="AJ157" s="1">
        <v>4502670.62</v>
      </c>
      <c r="AK157" s="1">
        <v>0</v>
      </c>
      <c r="AL157" s="1">
        <v>19443487.650000002</v>
      </c>
      <c r="AM157" s="1">
        <v>17715400</v>
      </c>
      <c r="AN157" s="1">
        <v>0</v>
      </c>
      <c r="AO157" s="1">
        <v>17408700</v>
      </c>
      <c r="AP157" s="1">
        <v>6695300</v>
      </c>
      <c r="AQ157" s="1">
        <v>364400</v>
      </c>
      <c r="AR157" s="1">
        <v>12545700</v>
      </c>
      <c r="AS157" s="1">
        <v>54729500</v>
      </c>
      <c r="AT157" s="1">
        <v>640000</v>
      </c>
      <c r="AU157" s="1">
        <v>4755312.38</v>
      </c>
      <c r="AV157" s="1">
        <v>540000</v>
      </c>
      <c r="AW157" s="1">
        <v>5935312.38</v>
      </c>
      <c r="AX157" s="1">
        <v>62250</v>
      </c>
      <c r="AY157" s="1">
        <v>124700</v>
      </c>
    </row>
    <row r="158" spans="1:51" ht="12.75">
      <c r="A158" s="15" t="s">
        <v>876</v>
      </c>
      <c r="B158" s="15" t="s">
        <v>186</v>
      </c>
      <c r="C158" s="15" t="s">
        <v>552</v>
      </c>
      <c r="D158" s="4">
        <v>49666400</v>
      </c>
      <c r="E158" s="4">
        <v>109139600</v>
      </c>
      <c r="F158" s="4">
        <v>158806000</v>
      </c>
      <c r="G158" s="4">
        <v>0</v>
      </c>
      <c r="H158" s="4">
        <v>158806000</v>
      </c>
      <c r="I158" s="4">
        <v>266143</v>
      </c>
      <c r="J158" s="6">
        <v>159072143</v>
      </c>
      <c r="K158" s="27">
        <v>4.36</v>
      </c>
      <c r="L158">
        <v>97.77</v>
      </c>
      <c r="M158" s="5">
        <v>4.24</v>
      </c>
      <c r="N158" s="5">
        <v>1.06</v>
      </c>
      <c r="O158" s="5">
        <v>2.251</v>
      </c>
      <c r="P158" s="5">
        <v>2.314</v>
      </c>
      <c r="Q158" s="1">
        <v>0</v>
      </c>
      <c r="R158" s="1">
        <v>0</v>
      </c>
      <c r="S158" s="1">
        <v>0</v>
      </c>
      <c r="T158" s="1">
        <v>4446639</v>
      </c>
      <c r="U158" s="1">
        <v>163518782</v>
      </c>
      <c r="V158" s="1">
        <v>1457528.96</v>
      </c>
      <c r="W158" s="1">
        <v>0</v>
      </c>
      <c r="X158" s="1">
        <v>0</v>
      </c>
      <c r="Y158" s="1">
        <v>481</v>
      </c>
      <c r="Z158" s="1">
        <v>0</v>
      </c>
      <c r="AA158" s="1">
        <v>1457047.96</v>
      </c>
      <c r="AB158" s="1">
        <v>0</v>
      </c>
      <c r="AC158" s="1">
        <v>1457047.96</v>
      </c>
      <c r="AD158" s="1">
        <v>102972.73</v>
      </c>
      <c r="AE158" s="1">
        <v>0</v>
      </c>
      <c r="AF158" s="1">
        <v>16351.88</v>
      </c>
      <c r="AG158" s="1">
        <v>2171077.5</v>
      </c>
      <c r="AH158" s="1">
        <v>1509574.4</v>
      </c>
      <c r="AI158" s="1">
        <v>0</v>
      </c>
      <c r="AJ158" s="1">
        <v>1671478.79</v>
      </c>
      <c r="AK158" s="1">
        <v>0</v>
      </c>
      <c r="AL158" s="1">
        <v>6928503.26</v>
      </c>
      <c r="AM158" s="1">
        <v>7103900</v>
      </c>
      <c r="AN158" s="1">
        <v>0</v>
      </c>
      <c r="AO158" s="1">
        <v>9569400</v>
      </c>
      <c r="AP158" s="1">
        <v>3730600</v>
      </c>
      <c r="AQ158" s="1">
        <v>0</v>
      </c>
      <c r="AR158" s="1">
        <v>2699000</v>
      </c>
      <c r="AS158" s="1">
        <v>23102900</v>
      </c>
      <c r="AT158" s="1">
        <v>461000</v>
      </c>
      <c r="AU158" s="1">
        <v>851113.54</v>
      </c>
      <c r="AV158" s="1">
        <v>150000</v>
      </c>
      <c r="AW158" s="1">
        <v>1462113.54</v>
      </c>
      <c r="AX158" s="1">
        <v>48000</v>
      </c>
      <c r="AY158" s="1">
        <v>66250</v>
      </c>
    </row>
    <row r="159" spans="1:51" ht="12.75">
      <c r="A159" s="15" t="s">
        <v>877</v>
      </c>
      <c r="B159" s="15" t="s">
        <v>187</v>
      </c>
      <c r="C159" s="15" t="s">
        <v>552</v>
      </c>
      <c r="D159" s="4">
        <v>41582500</v>
      </c>
      <c r="E159" s="4">
        <v>116113350</v>
      </c>
      <c r="F159" s="4">
        <v>157695850</v>
      </c>
      <c r="G159" s="4">
        <v>130500</v>
      </c>
      <c r="H159" s="4">
        <v>157565350</v>
      </c>
      <c r="I159" s="4">
        <v>6006220</v>
      </c>
      <c r="J159" s="6">
        <v>163571570</v>
      </c>
      <c r="K159" s="27">
        <v>4.17</v>
      </c>
      <c r="L159">
        <v>97.33</v>
      </c>
      <c r="M159" s="5">
        <v>4.05</v>
      </c>
      <c r="N159" s="5">
        <v>0.94</v>
      </c>
      <c r="O159" s="5">
        <v>2.17</v>
      </c>
      <c r="P159" s="5">
        <v>2.237</v>
      </c>
      <c r="Q159" s="1">
        <v>0</v>
      </c>
      <c r="R159" s="1">
        <v>0</v>
      </c>
      <c r="S159" s="1">
        <v>0</v>
      </c>
      <c r="T159" s="1">
        <v>5064427</v>
      </c>
      <c r="U159" s="1">
        <v>168635997</v>
      </c>
      <c r="V159" s="1">
        <v>1503141.39</v>
      </c>
      <c r="W159" s="1">
        <v>0</v>
      </c>
      <c r="X159" s="1">
        <v>0</v>
      </c>
      <c r="Y159" s="1">
        <v>484</v>
      </c>
      <c r="Z159" s="1">
        <v>0</v>
      </c>
      <c r="AA159" s="1">
        <v>1502657.39</v>
      </c>
      <c r="AB159" s="1">
        <v>0</v>
      </c>
      <c r="AC159" s="1">
        <v>1502657.39</v>
      </c>
      <c r="AD159" s="1">
        <v>106195.2</v>
      </c>
      <c r="AE159" s="1">
        <v>0</v>
      </c>
      <c r="AF159" s="1">
        <v>16863.6</v>
      </c>
      <c r="AG159" s="1">
        <v>3658482.5</v>
      </c>
      <c r="AH159" s="1">
        <v>0</v>
      </c>
      <c r="AI159" s="1">
        <v>0</v>
      </c>
      <c r="AJ159" s="1">
        <v>1536645.77</v>
      </c>
      <c r="AK159" s="1">
        <v>0</v>
      </c>
      <c r="AL159" s="1">
        <v>6820844.459999999</v>
      </c>
      <c r="AM159" s="1">
        <v>4705300</v>
      </c>
      <c r="AN159" s="1">
        <v>0</v>
      </c>
      <c r="AO159" s="1">
        <v>3779000</v>
      </c>
      <c r="AP159" s="1">
        <v>8683600</v>
      </c>
      <c r="AQ159" s="1">
        <v>0</v>
      </c>
      <c r="AR159" s="1">
        <v>2910300</v>
      </c>
      <c r="AS159" s="1">
        <v>20078200</v>
      </c>
      <c r="AT159" s="1">
        <v>595000</v>
      </c>
      <c r="AU159" s="1">
        <v>1381777.11</v>
      </c>
      <c r="AV159" s="1">
        <v>154000</v>
      </c>
      <c r="AW159" s="1">
        <v>2130777.11</v>
      </c>
      <c r="AX159" s="1">
        <v>13750</v>
      </c>
      <c r="AY159" s="1">
        <v>30500</v>
      </c>
    </row>
    <row r="160" spans="1:51" ht="12.75">
      <c r="A160" s="15" t="s">
        <v>878</v>
      </c>
      <c r="B160" s="15" t="s">
        <v>188</v>
      </c>
      <c r="C160" s="15" t="s">
        <v>552</v>
      </c>
      <c r="D160" s="4">
        <v>50650800</v>
      </c>
      <c r="E160" s="4">
        <v>119307900</v>
      </c>
      <c r="F160" s="4">
        <v>169958700</v>
      </c>
      <c r="G160" s="4">
        <v>192200</v>
      </c>
      <c r="H160" s="4">
        <v>169766500</v>
      </c>
      <c r="I160" s="4">
        <v>537676</v>
      </c>
      <c r="J160" s="6">
        <v>170304176</v>
      </c>
      <c r="K160" s="27">
        <v>3.851</v>
      </c>
      <c r="L160">
        <v>97.38</v>
      </c>
      <c r="M160" s="5">
        <v>3.74</v>
      </c>
      <c r="N160" s="5">
        <v>1.25</v>
      </c>
      <c r="O160" s="5">
        <v>1.558</v>
      </c>
      <c r="P160" s="5">
        <v>1.6070000000000002</v>
      </c>
      <c r="Q160" s="1">
        <v>0</v>
      </c>
      <c r="R160" s="1">
        <v>0</v>
      </c>
      <c r="S160" s="1">
        <v>0</v>
      </c>
      <c r="T160" s="1">
        <v>5412981</v>
      </c>
      <c r="U160" s="1">
        <v>175717157</v>
      </c>
      <c r="V160" s="1">
        <v>1566259.5</v>
      </c>
      <c r="W160" s="1">
        <v>0</v>
      </c>
      <c r="X160" s="1">
        <v>0</v>
      </c>
      <c r="Y160" s="1">
        <v>0</v>
      </c>
      <c r="Z160" s="1">
        <v>0</v>
      </c>
      <c r="AA160" s="1">
        <v>1566259.5</v>
      </c>
      <c r="AB160" s="1">
        <v>0</v>
      </c>
      <c r="AC160" s="1">
        <v>1566259.5</v>
      </c>
      <c r="AD160" s="1">
        <v>110654.42</v>
      </c>
      <c r="AE160" s="1">
        <v>0</v>
      </c>
      <c r="AF160" s="1">
        <v>17571.72</v>
      </c>
      <c r="AG160" s="1">
        <v>2735969</v>
      </c>
      <c r="AH160" s="1">
        <v>0</v>
      </c>
      <c r="AI160" s="1">
        <v>0</v>
      </c>
      <c r="AJ160" s="1">
        <v>2126592.86</v>
      </c>
      <c r="AK160" s="1">
        <v>0</v>
      </c>
      <c r="AL160" s="1">
        <v>6557047.5</v>
      </c>
      <c r="AM160" s="1">
        <v>3072100</v>
      </c>
      <c r="AN160" s="1">
        <v>924700</v>
      </c>
      <c r="AO160" s="1">
        <v>2032200</v>
      </c>
      <c r="AP160" s="1">
        <v>4858700</v>
      </c>
      <c r="AQ160" s="1">
        <v>0</v>
      </c>
      <c r="AR160" s="1">
        <v>1387000</v>
      </c>
      <c r="AS160" s="1">
        <v>12274700</v>
      </c>
      <c r="AT160" s="1">
        <v>450000</v>
      </c>
      <c r="AU160" s="1">
        <v>1077350.21</v>
      </c>
      <c r="AV160" s="1">
        <v>165000</v>
      </c>
      <c r="AW160" s="1">
        <v>1692350.21</v>
      </c>
      <c r="AX160" s="1">
        <v>42000</v>
      </c>
      <c r="AY160" s="1">
        <v>81500</v>
      </c>
    </row>
    <row r="161" spans="1:51" ht="12.75">
      <c r="A161" s="15" t="s">
        <v>879</v>
      </c>
      <c r="B161" s="15" t="s">
        <v>189</v>
      </c>
      <c r="C161" s="15" t="s">
        <v>552</v>
      </c>
      <c r="D161" s="4">
        <v>60412000</v>
      </c>
      <c r="E161" s="4">
        <v>98500200</v>
      </c>
      <c r="F161" s="4">
        <v>158912200</v>
      </c>
      <c r="G161" s="4">
        <v>482400</v>
      </c>
      <c r="H161" s="4">
        <v>158429800</v>
      </c>
      <c r="I161" s="4">
        <v>308663</v>
      </c>
      <c r="J161" s="6">
        <v>158738463</v>
      </c>
      <c r="K161" s="27">
        <v>3.802</v>
      </c>
      <c r="L161">
        <v>96.45</v>
      </c>
      <c r="M161" s="5">
        <v>3.66</v>
      </c>
      <c r="N161" s="5">
        <v>1.12</v>
      </c>
      <c r="O161" s="5">
        <v>1.617</v>
      </c>
      <c r="P161" s="5">
        <v>1.6840000000000002</v>
      </c>
      <c r="Q161" s="1">
        <v>0</v>
      </c>
      <c r="R161" s="1">
        <v>0</v>
      </c>
      <c r="S161" s="1">
        <v>0</v>
      </c>
      <c r="T161" s="1">
        <v>6556838</v>
      </c>
      <c r="U161" s="1">
        <v>165295301</v>
      </c>
      <c r="V161" s="1">
        <v>1473364.01</v>
      </c>
      <c r="W161" s="1">
        <v>0</v>
      </c>
      <c r="X161" s="1">
        <v>0</v>
      </c>
      <c r="Y161" s="1">
        <v>531</v>
      </c>
      <c r="Z161" s="1">
        <v>0</v>
      </c>
      <c r="AA161" s="1">
        <v>1472833.01</v>
      </c>
      <c r="AB161" s="1">
        <v>0</v>
      </c>
      <c r="AC161" s="1">
        <v>1472833.01</v>
      </c>
      <c r="AD161" s="1">
        <v>104091.46</v>
      </c>
      <c r="AE161" s="1">
        <v>0</v>
      </c>
      <c r="AF161" s="1">
        <v>16529.53</v>
      </c>
      <c r="AG161" s="1">
        <v>2672690</v>
      </c>
      <c r="AH161" s="1">
        <v>0</v>
      </c>
      <c r="AI161" s="1">
        <v>0</v>
      </c>
      <c r="AJ161" s="1">
        <v>1767620</v>
      </c>
      <c r="AK161" s="1">
        <v>0</v>
      </c>
      <c r="AL161" s="1">
        <v>6033764</v>
      </c>
      <c r="AM161" s="1">
        <v>4534100</v>
      </c>
      <c r="AN161" s="1">
        <v>0</v>
      </c>
      <c r="AO161" s="1">
        <v>2343800</v>
      </c>
      <c r="AP161" s="1">
        <v>3280500</v>
      </c>
      <c r="AQ161" s="1">
        <v>0</v>
      </c>
      <c r="AR161" s="1">
        <v>688000</v>
      </c>
      <c r="AS161" s="1">
        <v>10846400</v>
      </c>
      <c r="AT161" s="1">
        <v>334000</v>
      </c>
      <c r="AU161" s="1">
        <v>1030600</v>
      </c>
      <c r="AV161" s="1">
        <v>175000</v>
      </c>
      <c r="AW161" s="1">
        <v>1539600</v>
      </c>
      <c r="AX161" s="1">
        <v>24250</v>
      </c>
      <c r="AY161" s="1">
        <v>59000</v>
      </c>
    </row>
    <row r="162" spans="1:51" ht="12.75">
      <c r="A162" s="15" t="s">
        <v>880</v>
      </c>
      <c r="B162" s="15" t="s">
        <v>190</v>
      </c>
      <c r="C162" s="15" t="s">
        <v>552</v>
      </c>
      <c r="D162" s="4">
        <v>399530400</v>
      </c>
      <c r="E162" s="4">
        <v>1229546600</v>
      </c>
      <c r="F162" s="4">
        <v>1629077000</v>
      </c>
      <c r="G162" s="4">
        <v>1421400</v>
      </c>
      <c r="H162" s="4">
        <v>1627655600</v>
      </c>
      <c r="I162" s="4">
        <v>5170360</v>
      </c>
      <c r="J162" s="6">
        <v>1632825960</v>
      </c>
      <c r="K162" s="27">
        <v>3.38</v>
      </c>
      <c r="L162">
        <v>97.21</v>
      </c>
      <c r="M162" s="5">
        <v>3.22</v>
      </c>
      <c r="N162" s="5">
        <v>0.7</v>
      </c>
      <c r="O162" s="5">
        <v>1.656</v>
      </c>
      <c r="P162" s="5">
        <v>1.74</v>
      </c>
      <c r="Q162" s="1">
        <v>0</v>
      </c>
      <c r="R162" s="1">
        <v>0</v>
      </c>
      <c r="S162" s="1">
        <v>0</v>
      </c>
      <c r="T162" s="1">
        <v>82310067</v>
      </c>
      <c r="U162" s="1">
        <v>1715136027</v>
      </c>
      <c r="V162" s="1">
        <v>15287910.08</v>
      </c>
      <c r="W162" s="1">
        <v>0</v>
      </c>
      <c r="X162" s="1">
        <v>0</v>
      </c>
      <c r="Y162" s="1">
        <v>53889</v>
      </c>
      <c r="Z162" s="1">
        <v>0</v>
      </c>
      <c r="AA162" s="1">
        <v>15234021.08</v>
      </c>
      <c r="AB162" s="1">
        <v>0</v>
      </c>
      <c r="AC162" s="1">
        <v>15234021.08</v>
      </c>
      <c r="AD162" s="1">
        <v>0</v>
      </c>
      <c r="AE162" s="1">
        <v>0</v>
      </c>
      <c r="AF162" s="1">
        <v>171513.6</v>
      </c>
      <c r="AG162" s="1">
        <v>28400140</v>
      </c>
      <c r="AH162" s="1">
        <v>0</v>
      </c>
      <c r="AI162" s="1">
        <v>0</v>
      </c>
      <c r="AJ162" s="1">
        <v>11330000</v>
      </c>
      <c r="AK162" s="1">
        <v>0</v>
      </c>
      <c r="AL162" s="1">
        <v>55135674.68</v>
      </c>
      <c r="AM162" s="1">
        <v>95084200</v>
      </c>
      <c r="AN162" s="1">
        <v>19351300</v>
      </c>
      <c r="AO162" s="1">
        <v>66763600</v>
      </c>
      <c r="AP162" s="1">
        <v>24670100</v>
      </c>
      <c r="AQ162" s="1">
        <v>5540500</v>
      </c>
      <c r="AR162" s="1">
        <v>24141400</v>
      </c>
      <c r="AS162" s="1">
        <v>235551100</v>
      </c>
      <c r="AT162" s="1">
        <v>1750000</v>
      </c>
      <c r="AU162" s="1">
        <v>13235000</v>
      </c>
      <c r="AV162" s="1">
        <v>1585000</v>
      </c>
      <c r="AW162" s="1">
        <v>16570000</v>
      </c>
      <c r="AX162" s="1">
        <v>232500</v>
      </c>
      <c r="AY162" s="1">
        <v>383750</v>
      </c>
    </row>
    <row r="163" spans="1:51" ht="12.75">
      <c r="A163" s="15" t="s">
        <v>881</v>
      </c>
      <c r="B163" s="15" t="s">
        <v>191</v>
      </c>
      <c r="C163" s="15" t="s">
        <v>552</v>
      </c>
      <c r="D163" s="4">
        <v>70808300</v>
      </c>
      <c r="E163" s="4">
        <v>191052800</v>
      </c>
      <c r="F163" s="4">
        <v>261861100</v>
      </c>
      <c r="G163" s="4">
        <v>55400</v>
      </c>
      <c r="H163" s="4">
        <v>261805700</v>
      </c>
      <c r="I163" s="4">
        <v>860304</v>
      </c>
      <c r="J163" s="6">
        <v>262666004</v>
      </c>
      <c r="K163" s="27">
        <v>4.78</v>
      </c>
      <c r="L163">
        <v>88.72</v>
      </c>
      <c r="M163" s="5">
        <v>4.24</v>
      </c>
      <c r="N163" s="5">
        <v>0.98</v>
      </c>
      <c r="O163" s="5">
        <v>2.404</v>
      </c>
      <c r="P163" s="5">
        <v>2.71</v>
      </c>
      <c r="Q163" s="1">
        <v>0</v>
      </c>
      <c r="R163" s="1">
        <v>0</v>
      </c>
      <c r="S163" s="1">
        <v>0</v>
      </c>
      <c r="T163" s="1">
        <v>33504219</v>
      </c>
      <c r="U163" s="1">
        <v>296170223</v>
      </c>
      <c r="V163" s="1">
        <v>2639921.07</v>
      </c>
      <c r="W163" s="1">
        <v>0</v>
      </c>
      <c r="X163" s="1">
        <v>0</v>
      </c>
      <c r="Y163" s="1">
        <v>3177</v>
      </c>
      <c r="Z163" s="1">
        <v>0</v>
      </c>
      <c r="AA163" s="1">
        <v>2636744.07</v>
      </c>
      <c r="AB163" s="1">
        <v>0</v>
      </c>
      <c r="AC163" s="1">
        <v>2636744.07</v>
      </c>
      <c r="AD163" s="1">
        <v>186507.36</v>
      </c>
      <c r="AE163" s="1">
        <v>0</v>
      </c>
      <c r="AF163" s="1">
        <v>29617.02</v>
      </c>
      <c r="AG163" s="1">
        <v>7116988</v>
      </c>
      <c r="AH163" s="1">
        <v>0</v>
      </c>
      <c r="AI163" s="1">
        <v>0</v>
      </c>
      <c r="AJ163" s="1">
        <v>2569528.79</v>
      </c>
      <c r="AK163" s="1">
        <v>0</v>
      </c>
      <c r="AL163" s="1">
        <v>12539385.239999998</v>
      </c>
      <c r="AM163" s="1">
        <v>32195800</v>
      </c>
      <c r="AN163" s="1">
        <v>1502800</v>
      </c>
      <c r="AO163" s="1">
        <v>27710580</v>
      </c>
      <c r="AP163" s="1">
        <v>2347500</v>
      </c>
      <c r="AQ163" s="1">
        <v>1700</v>
      </c>
      <c r="AR163" s="1">
        <v>8702500</v>
      </c>
      <c r="AS163" s="1">
        <v>72460880</v>
      </c>
      <c r="AT163" s="1">
        <v>600000</v>
      </c>
      <c r="AU163" s="1">
        <v>2640864.95</v>
      </c>
      <c r="AV163" s="1">
        <v>500000</v>
      </c>
      <c r="AW163" s="1">
        <v>3740864.95</v>
      </c>
      <c r="AX163" s="1">
        <v>40250</v>
      </c>
      <c r="AY163" s="1">
        <v>81250</v>
      </c>
    </row>
    <row r="164" spans="1:51" ht="12.75">
      <c r="A164" s="15" t="s">
        <v>882</v>
      </c>
      <c r="B164" s="15" t="s">
        <v>192</v>
      </c>
      <c r="C164" s="15" t="s">
        <v>552</v>
      </c>
      <c r="D164" s="4">
        <v>19839400</v>
      </c>
      <c r="E164" s="4">
        <v>14247400</v>
      </c>
      <c r="F164" s="4">
        <v>34086800</v>
      </c>
      <c r="G164" s="4">
        <v>0</v>
      </c>
      <c r="H164" s="4">
        <v>34086800</v>
      </c>
      <c r="I164" s="4">
        <v>81346</v>
      </c>
      <c r="J164" s="6">
        <v>34168146</v>
      </c>
      <c r="K164" s="27">
        <v>1.66</v>
      </c>
      <c r="L164">
        <v>100</v>
      </c>
      <c r="M164" s="5">
        <v>1.66</v>
      </c>
      <c r="N164" s="5">
        <v>0.7</v>
      </c>
      <c r="O164" s="5">
        <v>0</v>
      </c>
      <c r="P164" s="5">
        <v>0</v>
      </c>
      <c r="Q164" s="1">
        <v>0</v>
      </c>
      <c r="R164" s="1">
        <v>0</v>
      </c>
      <c r="S164" s="1">
        <v>0</v>
      </c>
      <c r="T164" s="1">
        <v>36302</v>
      </c>
      <c r="U164" s="1">
        <v>34204448</v>
      </c>
      <c r="V164" s="1">
        <v>304882.25</v>
      </c>
      <c r="W164" s="1">
        <v>0</v>
      </c>
      <c r="X164" s="1">
        <v>0</v>
      </c>
      <c r="Y164" s="1">
        <v>0</v>
      </c>
      <c r="Z164" s="1">
        <v>0</v>
      </c>
      <c r="AA164" s="1">
        <v>304882.25</v>
      </c>
      <c r="AB164" s="1">
        <v>0</v>
      </c>
      <c r="AC164" s="1">
        <v>304882.25</v>
      </c>
      <c r="AD164" s="1">
        <v>21539.58</v>
      </c>
      <c r="AE164" s="1">
        <v>0</v>
      </c>
      <c r="AF164" s="1">
        <v>3420.44</v>
      </c>
      <c r="AG164" s="1">
        <v>0</v>
      </c>
      <c r="AH164" s="1">
        <v>0</v>
      </c>
      <c r="AI164" s="1">
        <v>0</v>
      </c>
      <c r="AJ164" s="1">
        <v>236378</v>
      </c>
      <c r="AK164" s="1">
        <v>0</v>
      </c>
      <c r="AL164" s="1">
        <v>566220.27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111400</v>
      </c>
      <c r="AS164" s="1">
        <v>111400</v>
      </c>
      <c r="AT164" s="1" t="s">
        <v>688</v>
      </c>
      <c r="AU164" s="1">
        <v>108720</v>
      </c>
      <c r="AV164" s="1" t="s">
        <v>688</v>
      </c>
      <c r="AW164" s="1">
        <v>108720</v>
      </c>
      <c r="AX164" s="1" t="s">
        <v>688</v>
      </c>
      <c r="AY164" s="1">
        <v>1000</v>
      </c>
    </row>
    <row r="165" spans="1:51" ht="12.75">
      <c r="A165" s="15" t="s">
        <v>883</v>
      </c>
      <c r="B165" s="15" t="s">
        <v>193</v>
      </c>
      <c r="C165" s="15" t="s">
        <v>552</v>
      </c>
      <c r="D165" s="4">
        <v>95908400</v>
      </c>
      <c r="E165" s="4">
        <v>233496600</v>
      </c>
      <c r="F165" s="4">
        <v>329405000</v>
      </c>
      <c r="G165" s="4">
        <v>0</v>
      </c>
      <c r="H165" s="4">
        <v>329405000</v>
      </c>
      <c r="I165" s="4">
        <v>1893139</v>
      </c>
      <c r="J165" s="6">
        <v>331298139</v>
      </c>
      <c r="K165" s="27">
        <v>3.995</v>
      </c>
      <c r="L165">
        <v>95.24</v>
      </c>
      <c r="M165" s="5">
        <v>3.79</v>
      </c>
      <c r="N165" s="5">
        <v>0.77</v>
      </c>
      <c r="O165" s="5">
        <v>2.162</v>
      </c>
      <c r="P165" s="5">
        <v>2.281</v>
      </c>
      <c r="Q165" s="1">
        <v>0</v>
      </c>
      <c r="R165" s="1">
        <v>0</v>
      </c>
      <c r="S165" s="1">
        <v>0</v>
      </c>
      <c r="T165" s="1">
        <v>18323247</v>
      </c>
      <c r="U165" s="1">
        <v>349621386</v>
      </c>
      <c r="V165" s="1">
        <v>3116359.42</v>
      </c>
      <c r="W165" s="1">
        <v>0</v>
      </c>
      <c r="X165" s="1">
        <v>0</v>
      </c>
      <c r="Y165" s="1">
        <v>318</v>
      </c>
      <c r="Z165" s="1">
        <v>0</v>
      </c>
      <c r="AA165" s="1">
        <v>3116041.42</v>
      </c>
      <c r="AB165" s="1">
        <v>0</v>
      </c>
      <c r="AC165" s="1">
        <v>3116041.42</v>
      </c>
      <c r="AD165" s="1">
        <v>0</v>
      </c>
      <c r="AE165" s="1">
        <v>0</v>
      </c>
      <c r="AF165" s="1">
        <v>34962.14</v>
      </c>
      <c r="AG165" s="1">
        <v>5259166</v>
      </c>
      <c r="AH165" s="1">
        <v>2296273.64</v>
      </c>
      <c r="AI165" s="1">
        <v>0</v>
      </c>
      <c r="AJ165" s="1">
        <v>2527804</v>
      </c>
      <c r="AK165" s="1">
        <v>0</v>
      </c>
      <c r="AL165" s="1">
        <v>13234247.200000001</v>
      </c>
      <c r="AM165" s="1">
        <v>25332300</v>
      </c>
      <c r="AN165" s="1">
        <v>0</v>
      </c>
      <c r="AO165" s="1">
        <v>8079600</v>
      </c>
      <c r="AP165" s="1">
        <v>5810200</v>
      </c>
      <c r="AQ165" s="1">
        <v>0</v>
      </c>
      <c r="AR165" s="1">
        <v>4720800</v>
      </c>
      <c r="AS165" s="1">
        <v>43942900</v>
      </c>
      <c r="AT165" s="1">
        <v>1300000</v>
      </c>
      <c r="AU165" s="1">
        <v>1501726</v>
      </c>
      <c r="AV165" s="1">
        <v>200000</v>
      </c>
      <c r="AW165" s="1">
        <v>3001726</v>
      </c>
      <c r="AX165" s="1">
        <v>86500</v>
      </c>
      <c r="AY165" s="1">
        <v>143000</v>
      </c>
    </row>
    <row r="166" spans="1:51" ht="12.75">
      <c r="A166" s="15" t="s">
        <v>884</v>
      </c>
      <c r="B166" s="15" t="s">
        <v>194</v>
      </c>
      <c r="C166" s="15" t="s">
        <v>552</v>
      </c>
      <c r="D166" s="4">
        <v>49705200</v>
      </c>
      <c r="E166" s="4">
        <v>145586800</v>
      </c>
      <c r="F166" s="4">
        <v>195292000</v>
      </c>
      <c r="G166" s="4">
        <v>980300</v>
      </c>
      <c r="H166" s="4">
        <v>194311700</v>
      </c>
      <c r="I166" s="4">
        <v>511390</v>
      </c>
      <c r="J166" s="6">
        <v>194823090</v>
      </c>
      <c r="K166" s="27">
        <v>4.46</v>
      </c>
      <c r="L166">
        <v>94.2</v>
      </c>
      <c r="M166" s="5">
        <v>4.18</v>
      </c>
      <c r="N166" s="5">
        <v>0.92</v>
      </c>
      <c r="O166" s="5">
        <v>2.3539999999999996</v>
      </c>
      <c r="P166" s="5">
        <v>2.511</v>
      </c>
      <c r="Q166" s="1">
        <v>0</v>
      </c>
      <c r="R166" s="1">
        <v>0</v>
      </c>
      <c r="S166" s="1">
        <v>0</v>
      </c>
      <c r="T166" s="1">
        <v>12971415</v>
      </c>
      <c r="U166" s="1">
        <v>207794505</v>
      </c>
      <c r="V166" s="1">
        <v>1852181.79</v>
      </c>
      <c r="W166" s="1">
        <v>0</v>
      </c>
      <c r="X166" s="1">
        <v>0</v>
      </c>
      <c r="Y166" s="1">
        <v>429</v>
      </c>
      <c r="Z166" s="1">
        <v>0</v>
      </c>
      <c r="AA166" s="1">
        <v>1851752.79</v>
      </c>
      <c r="AB166" s="1">
        <v>0</v>
      </c>
      <c r="AC166" s="1">
        <v>1851752.79</v>
      </c>
      <c r="AD166" s="1">
        <v>130854.5</v>
      </c>
      <c r="AE166" s="1">
        <v>0</v>
      </c>
      <c r="AF166" s="1">
        <v>20779.45</v>
      </c>
      <c r="AG166" s="1">
        <v>2804498</v>
      </c>
      <c r="AH166" s="1">
        <v>2086815</v>
      </c>
      <c r="AI166" s="1">
        <v>0</v>
      </c>
      <c r="AJ166" s="1">
        <v>1790334.17</v>
      </c>
      <c r="AK166" s="1">
        <v>0</v>
      </c>
      <c r="AL166" s="1">
        <v>8685033.91</v>
      </c>
      <c r="AM166" s="1">
        <v>4828900</v>
      </c>
      <c r="AN166" s="1">
        <v>0</v>
      </c>
      <c r="AO166" s="1">
        <v>4457400</v>
      </c>
      <c r="AP166" s="1">
        <v>4546300</v>
      </c>
      <c r="AQ166" s="1">
        <v>0</v>
      </c>
      <c r="AR166" s="1">
        <v>1286500</v>
      </c>
      <c r="AS166" s="1">
        <v>15119100</v>
      </c>
      <c r="AT166" s="1">
        <v>600000</v>
      </c>
      <c r="AU166" s="1">
        <v>1210665.83</v>
      </c>
      <c r="AV166" s="1">
        <v>240000</v>
      </c>
      <c r="AW166" s="1">
        <v>2050665.83</v>
      </c>
      <c r="AX166" s="1">
        <v>47750</v>
      </c>
      <c r="AY166" s="1">
        <v>76750</v>
      </c>
    </row>
    <row r="167" spans="1:51" ht="12.75">
      <c r="A167" s="15" t="s">
        <v>885</v>
      </c>
      <c r="B167" s="15" t="s">
        <v>195</v>
      </c>
      <c r="C167" s="15" t="s">
        <v>552</v>
      </c>
      <c r="D167" s="4">
        <v>83665200</v>
      </c>
      <c r="E167" s="4">
        <v>202188300</v>
      </c>
      <c r="F167" s="4">
        <v>285853500</v>
      </c>
      <c r="G167" s="4">
        <v>984300</v>
      </c>
      <c r="H167" s="4">
        <v>284869200</v>
      </c>
      <c r="I167" s="4">
        <v>1047764</v>
      </c>
      <c r="J167" s="6">
        <v>285916964</v>
      </c>
      <c r="K167" s="27">
        <v>4.137</v>
      </c>
      <c r="L167">
        <v>93.81</v>
      </c>
      <c r="M167" s="5">
        <v>3.87</v>
      </c>
      <c r="N167" s="5">
        <v>0.68</v>
      </c>
      <c r="O167" s="5">
        <v>2.327</v>
      </c>
      <c r="P167" s="5">
        <v>2.493</v>
      </c>
      <c r="Q167" s="1">
        <v>0</v>
      </c>
      <c r="R167" s="1">
        <v>0</v>
      </c>
      <c r="S167" s="1">
        <v>0</v>
      </c>
      <c r="T167" s="1">
        <v>20397606</v>
      </c>
      <c r="U167" s="1">
        <v>306314570</v>
      </c>
      <c r="V167" s="1">
        <v>2730342.98</v>
      </c>
      <c r="W167" s="1">
        <v>0</v>
      </c>
      <c r="X167" s="1">
        <v>0</v>
      </c>
      <c r="Y167" s="1">
        <v>1428</v>
      </c>
      <c r="Z167" s="1">
        <v>0</v>
      </c>
      <c r="AA167" s="1">
        <v>2728914.98</v>
      </c>
      <c r="AB167" s="1">
        <v>0</v>
      </c>
      <c r="AC167" s="1">
        <v>2728914.98</v>
      </c>
      <c r="AD167" s="1">
        <v>0</v>
      </c>
      <c r="AE167" s="1">
        <v>0</v>
      </c>
      <c r="AF167" s="1">
        <v>30631.46</v>
      </c>
      <c r="AG167" s="1">
        <v>4377756</v>
      </c>
      <c r="AH167" s="1">
        <v>2748716.6</v>
      </c>
      <c r="AI167" s="1">
        <v>0</v>
      </c>
      <c r="AJ167" s="1">
        <v>1940282.72</v>
      </c>
      <c r="AK167" s="1">
        <v>0</v>
      </c>
      <c r="AL167" s="1">
        <v>11826301.76</v>
      </c>
      <c r="AM167" s="1">
        <v>5581000</v>
      </c>
      <c r="AN167" s="1">
        <v>3484800</v>
      </c>
      <c r="AO167" s="1">
        <v>12926900</v>
      </c>
      <c r="AP167" s="1">
        <v>5353300</v>
      </c>
      <c r="AQ167" s="1">
        <v>0</v>
      </c>
      <c r="AR167" s="1">
        <v>80610200</v>
      </c>
      <c r="AS167" s="1">
        <v>107956200</v>
      </c>
      <c r="AT167" s="1">
        <v>625000</v>
      </c>
      <c r="AU167" s="1">
        <v>1349485.68</v>
      </c>
      <c r="AV167" s="1">
        <v>220000</v>
      </c>
      <c r="AW167" s="1">
        <v>2194485.68</v>
      </c>
      <c r="AX167" s="1">
        <v>35000</v>
      </c>
      <c r="AY167" s="1">
        <v>117500</v>
      </c>
    </row>
    <row r="168" spans="1:51" ht="12.75">
      <c r="A168" s="15" t="s">
        <v>886</v>
      </c>
      <c r="B168" s="15" t="s">
        <v>196</v>
      </c>
      <c r="C168" s="15" t="s">
        <v>552</v>
      </c>
      <c r="D168" s="4">
        <v>958500</v>
      </c>
      <c r="E168" s="4">
        <v>2391600</v>
      </c>
      <c r="F168" s="4">
        <v>3350100</v>
      </c>
      <c r="G168" s="4">
        <v>0</v>
      </c>
      <c r="H168" s="4">
        <v>3350100</v>
      </c>
      <c r="I168" s="4">
        <v>3220</v>
      </c>
      <c r="J168" s="6">
        <v>3353320</v>
      </c>
      <c r="K168" s="27">
        <v>3.939</v>
      </c>
      <c r="L168">
        <v>100</v>
      </c>
      <c r="M168" s="5">
        <v>3.87</v>
      </c>
      <c r="N168" s="5">
        <v>1.3</v>
      </c>
      <c r="O168" s="5">
        <v>1.6320000000000001</v>
      </c>
      <c r="P168" s="5">
        <v>1.662</v>
      </c>
      <c r="Q168" s="1">
        <v>0</v>
      </c>
      <c r="R168" s="1">
        <v>0</v>
      </c>
      <c r="S168" s="1">
        <v>0</v>
      </c>
      <c r="T168" s="1">
        <v>60926</v>
      </c>
      <c r="U168" s="1">
        <v>3414246</v>
      </c>
      <c r="V168" s="1">
        <v>30432.97</v>
      </c>
      <c r="W168" s="1">
        <v>0</v>
      </c>
      <c r="X168" s="1">
        <v>0</v>
      </c>
      <c r="Y168" s="1">
        <v>0</v>
      </c>
      <c r="Z168" s="1">
        <v>0</v>
      </c>
      <c r="AA168" s="1">
        <v>30432.97</v>
      </c>
      <c r="AB168" s="1">
        <v>0</v>
      </c>
      <c r="AC168" s="1">
        <v>30432.97</v>
      </c>
      <c r="AD168" s="1">
        <v>2150.05</v>
      </c>
      <c r="AE168" s="1">
        <v>0</v>
      </c>
      <c r="AF168" s="1">
        <v>341.42</v>
      </c>
      <c r="AG168" s="1">
        <v>55705</v>
      </c>
      <c r="AH168" s="1">
        <v>0</v>
      </c>
      <c r="AI168" s="1">
        <v>0</v>
      </c>
      <c r="AJ168" s="1">
        <v>43461.84</v>
      </c>
      <c r="AK168" s="1">
        <v>0</v>
      </c>
      <c r="AL168" s="1">
        <v>132091.28</v>
      </c>
      <c r="AM168" s="1">
        <v>0</v>
      </c>
      <c r="AN168" s="1">
        <v>0</v>
      </c>
      <c r="AO168" s="1">
        <v>312500</v>
      </c>
      <c r="AP168" s="1">
        <v>0</v>
      </c>
      <c r="AQ168" s="1">
        <v>0</v>
      </c>
      <c r="AR168" s="1">
        <v>0</v>
      </c>
      <c r="AS168" s="1">
        <v>312500</v>
      </c>
      <c r="AT168" s="1">
        <v>13831.46</v>
      </c>
      <c r="AU168" s="1">
        <v>5616.17</v>
      </c>
      <c r="AV168" s="1" t="s">
        <v>688</v>
      </c>
      <c r="AW168" s="1">
        <v>19447.63</v>
      </c>
      <c r="AX168" s="1">
        <v>0</v>
      </c>
      <c r="AY168" s="1">
        <v>0</v>
      </c>
    </row>
    <row r="169" spans="1:51" ht="12.75">
      <c r="A169" s="15" t="s">
        <v>887</v>
      </c>
      <c r="B169" s="15" t="s">
        <v>197</v>
      </c>
      <c r="C169" s="15" t="s">
        <v>552</v>
      </c>
      <c r="D169" s="4">
        <v>373807212</v>
      </c>
      <c r="E169" s="4">
        <v>1214885788</v>
      </c>
      <c r="F169" s="4">
        <v>1588693000</v>
      </c>
      <c r="G169" s="4">
        <v>5253650</v>
      </c>
      <c r="H169" s="4">
        <v>1583439350</v>
      </c>
      <c r="I169" s="4">
        <v>4477556</v>
      </c>
      <c r="J169" s="6">
        <v>1587916906</v>
      </c>
      <c r="K169" s="27">
        <v>4.86</v>
      </c>
      <c r="L169">
        <v>69.02</v>
      </c>
      <c r="M169" s="5">
        <v>3.35</v>
      </c>
      <c r="N169" s="5">
        <v>0.65</v>
      </c>
      <c r="O169" s="5">
        <v>1.935</v>
      </c>
      <c r="P169" s="5">
        <v>2.81</v>
      </c>
      <c r="Q169" s="1">
        <v>0</v>
      </c>
      <c r="R169" s="1">
        <v>0</v>
      </c>
      <c r="S169" s="1">
        <v>0</v>
      </c>
      <c r="T169" s="1">
        <v>718611368</v>
      </c>
      <c r="U169" s="1">
        <v>2306528274</v>
      </c>
      <c r="V169" s="1">
        <v>20559300.43</v>
      </c>
      <c r="W169" s="1">
        <v>0</v>
      </c>
      <c r="X169" s="1">
        <v>0</v>
      </c>
      <c r="Y169" s="1">
        <v>19010</v>
      </c>
      <c r="Z169" s="1">
        <v>0</v>
      </c>
      <c r="AA169" s="1">
        <v>20540290.43</v>
      </c>
      <c r="AB169" s="1">
        <v>0</v>
      </c>
      <c r="AC169" s="1">
        <v>20540290.43</v>
      </c>
      <c r="AD169" s="1">
        <v>1452490.74</v>
      </c>
      <c r="AE169" s="1">
        <v>0</v>
      </c>
      <c r="AF169" s="1">
        <v>230652.83</v>
      </c>
      <c r="AG169" s="1">
        <v>31777808</v>
      </c>
      <c r="AH169" s="1">
        <v>12832710.98</v>
      </c>
      <c r="AI169" s="1">
        <v>0</v>
      </c>
      <c r="AJ169" s="1">
        <v>10263000</v>
      </c>
      <c r="AK169" s="1">
        <v>0</v>
      </c>
      <c r="AL169" s="1">
        <v>77096952.98</v>
      </c>
      <c r="AM169" s="1">
        <v>40219000</v>
      </c>
      <c r="AN169" s="1">
        <v>189500</v>
      </c>
      <c r="AO169" s="1">
        <v>14058429</v>
      </c>
      <c r="AP169" s="1">
        <v>23342400</v>
      </c>
      <c r="AQ169" s="1">
        <v>14000</v>
      </c>
      <c r="AR169" s="1">
        <v>75519300</v>
      </c>
      <c r="AS169" s="1">
        <v>153342629</v>
      </c>
      <c r="AT169" s="1">
        <v>2000000</v>
      </c>
      <c r="AU169" s="1">
        <v>5521707.37</v>
      </c>
      <c r="AV169" s="1">
        <v>1250292.63</v>
      </c>
      <c r="AW169" s="1">
        <v>8772000</v>
      </c>
      <c r="AX169" s="1">
        <v>36750</v>
      </c>
      <c r="AY169" s="1">
        <v>145000</v>
      </c>
    </row>
    <row r="170" spans="1:51" ht="12.75">
      <c r="A170" s="15" t="s">
        <v>888</v>
      </c>
      <c r="B170" s="15" t="s">
        <v>198</v>
      </c>
      <c r="C170" s="15" t="s">
        <v>552</v>
      </c>
      <c r="D170" s="4">
        <v>130544500</v>
      </c>
      <c r="E170" s="4">
        <v>319007700</v>
      </c>
      <c r="F170" s="4">
        <v>449552200</v>
      </c>
      <c r="G170" s="4">
        <v>79000</v>
      </c>
      <c r="H170" s="4">
        <v>449473200</v>
      </c>
      <c r="I170" s="4">
        <v>1884023</v>
      </c>
      <c r="J170" s="6">
        <v>451357223</v>
      </c>
      <c r="K170" s="27">
        <v>4.035</v>
      </c>
      <c r="L170">
        <v>92.05</v>
      </c>
      <c r="M170" s="5">
        <v>3.71</v>
      </c>
      <c r="N170" s="5">
        <v>0.95</v>
      </c>
      <c r="O170" s="5">
        <v>1.942</v>
      </c>
      <c r="P170" s="5">
        <v>2.112</v>
      </c>
      <c r="Q170" s="1">
        <v>0</v>
      </c>
      <c r="R170" s="1">
        <v>0</v>
      </c>
      <c r="S170" s="1">
        <v>0</v>
      </c>
      <c r="T170" s="1">
        <v>39593048</v>
      </c>
      <c r="U170" s="1">
        <v>490950271</v>
      </c>
      <c r="V170" s="1">
        <v>4376098.15</v>
      </c>
      <c r="W170" s="1">
        <v>0</v>
      </c>
      <c r="X170" s="1">
        <v>0</v>
      </c>
      <c r="Y170" s="1">
        <v>4495</v>
      </c>
      <c r="Z170" s="1">
        <v>0</v>
      </c>
      <c r="AA170" s="1">
        <v>4371603.15</v>
      </c>
      <c r="AB170" s="1">
        <v>0</v>
      </c>
      <c r="AC170" s="1">
        <v>4371603.15</v>
      </c>
      <c r="AD170" s="1">
        <v>0</v>
      </c>
      <c r="AE170" s="1">
        <v>0</v>
      </c>
      <c r="AF170" s="1">
        <v>49095.03</v>
      </c>
      <c r="AG170" s="1">
        <v>9530928</v>
      </c>
      <c r="AH170" s="1">
        <v>0</v>
      </c>
      <c r="AI170" s="1">
        <v>0</v>
      </c>
      <c r="AJ170" s="1">
        <v>4259040.67</v>
      </c>
      <c r="AK170" s="1">
        <v>0</v>
      </c>
      <c r="AL170" s="1">
        <v>18210666.85</v>
      </c>
      <c r="AM170" s="1">
        <v>10733700</v>
      </c>
      <c r="AN170" s="1">
        <v>11399100</v>
      </c>
      <c r="AO170" s="1">
        <v>24511200</v>
      </c>
      <c r="AP170" s="1">
        <v>2842500</v>
      </c>
      <c r="AQ170" s="1">
        <v>284100</v>
      </c>
      <c r="AR170" s="1">
        <v>2535100</v>
      </c>
      <c r="AS170" s="1">
        <v>52305700</v>
      </c>
      <c r="AT170" s="1">
        <v>50000</v>
      </c>
      <c r="AU170" s="1">
        <v>2821795.33</v>
      </c>
      <c r="AV170" s="1">
        <v>525000</v>
      </c>
      <c r="AW170" s="1">
        <v>3396795.33</v>
      </c>
      <c r="AX170" s="1">
        <v>42250</v>
      </c>
      <c r="AY170" s="1">
        <v>121500</v>
      </c>
    </row>
    <row r="171" spans="1:51" ht="12.75">
      <c r="A171" s="15" t="s">
        <v>889</v>
      </c>
      <c r="B171" s="15" t="s">
        <v>199</v>
      </c>
      <c r="C171" s="15" t="s">
        <v>552</v>
      </c>
      <c r="D171" s="4">
        <v>284551270</v>
      </c>
      <c r="E171" s="4">
        <v>952402100</v>
      </c>
      <c r="F171" s="4">
        <v>1236953370</v>
      </c>
      <c r="G171" s="4">
        <v>9215900</v>
      </c>
      <c r="H171" s="4">
        <v>1227737470</v>
      </c>
      <c r="I171" s="4">
        <v>6428554</v>
      </c>
      <c r="J171" s="6">
        <v>1234166024</v>
      </c>
      <c r="K171" s="27">
        <v>3.81</v>
      </c>
      <c r="L171">
        <v>87.37</v>
      </c>
      <c r="M171" s="5">
        <v>3.31</v>
      </c>
      <c r="N171" s="5">
        <v>0.6</v>
      </c>
      <c r="O171" s="5">
        <v>1.828</v>
      </c>
      <c r="P171" s="5">
        <v>2.105</v>
      </c>
      <c r="Q171" s="1">
        <v>0</v>
      </c>
      <c r="R171" s="1">
        <v>0</v>
      </c>
      <c r="S171" s="1">
        <v>0</v>
      </c>
      <c r="T171" s="1">
        <v>187400030</v>
      </c>
      <c r="U171" s="1">
        <v>1421566054</v>
      </c>
      <c r="V171" s="1">
        <v>12671166.41</v>
      </c>
      <c r="W171" s="1">
        <v>0</v>
      </c>
      <c r="X171" s="1">
        <v>0</v>
      </c>
      <c r="Y171" s="1">
        <v>42854</v>
      </c>
      <c r="Z171" s="1">
        <v>0</v>
      </c>
      <c r="AA171" s="1">
        <v>12628312.41</v>
      </c>
      <c r="AB171" s="1">
        <v>0</v>
      </c>
      <c r="AC171" s="1">
        <v>12628312.41</v>
      </c>
      <c r="AD171" s="1">
        <v>895203.22</v>
      </c>
      <c r="AE171" s="1">
        <v>0</v>
      </c>
      <c r="AF171" s="1">
        <v>142156.61</v>
      </c>
      <c r="AG171" s="1">
        <v>25978383</v>
      </c>
      <c r="AH171" s="1">
        <v>0</v>
      </c>
      <c r="AI171" s="1">
        <v>0</v>
      </c>
      <c r="AJ171" s="1">
        <v>7344499.14</v>
      </c>
      <c r="AK171" s="1">
        <v>0</v>
      </c>
      <c r="AL171" s="1">
        <v>46988554.38</v>
      </c>
      <c r="AM171" s="1">
        <v>42927800</v>
      </c>
      <c r="AN171" s="1">
        <v>1733600</v>
      </c>
      <c r="AO171" s="1">
        <v>14679500</v>
      </c>
      <c r="AP171" s="1">
        <v>8175100</v>
      </c>
      <c r="AQ171" s="1">
        <v>102400</v>
      </c>
      <c r="AR171" s="1">
        <v>159931300</v>
      </c>
      <c r="AS171" s="1">
        <v>227549700</v>
      </c>
      <c r="AT171" s="1">
        <v>2375000</v>
      </c>
      <c r="AU171" s="1">
        <v>9868780.96</v>
      </c>
      <c r="AV171" s="1">
        <v>1255000</v>
      </c>
      <c r="AW171" s="1">
        <v>13498780.96</v>
      </c>
      <c r="AX171" s="1">
        <v>135000</v>
      </c>
      <c r="AY171" s="1">
        <v>269500</v>
      </c>
    </row>
    <row r="172" spans="1:51" ht="12.75">
      <c r="A172" s="15" t="s">
        <v>890</v>
      </c>
      <c r="B172" s="15" t="s">
        <v>200</v>
      </c>
      <c r="C172" s="15" t="s">
        <v>552</v>
      </c>
      <c r="D172" s="4">
        <v>13347300</v>
      </c>
      <c r="E172" s="4">
        <v>37054350</v>
      </c>
      <c r="F172" s="4">
        <v>50401650</v>
      </c>
      <c r="G172" s="4">
        <v>0</v>
      </c>
      <c r="H172" s="4">
        <v>50401650</v>
      </c>
      <c r="I172" s="4">
        <v>60040</v>
      </c>
      <c r="J172" s="6">
        <v>50461690</v>
      </c>
      <c r="K172" s="27">
        <v>5.46</v>
      </c>
      <c r="L172">
        <v>91.98</v>
      </c>
      <c r="M172" s="5">
        <v>5.01</v>
      </c>
      <c r="N172" s="5">
        <v>2.23</v>
      </c>
      <c r="O172" s="5">
        <v>1.9969999999999999</v>
      </c>
      <c r="P172" s="5">
        <v>2.179</v>
      </c>
      <c r="Q172" s="1">
        <v>0</v>
      </c>
      <c r="R172" s="1">
        <v>0</v>
      </c>
      <c r="S172" s="1">
        <v>0</v>
      </c>
      <c r="T172" s="1">
        <v>4613236</v>
      </c>
      <c r="U172" s="1">
        <v>55074926</v>
      </c>
      <c r="V172" s="1">
        <v>490911.04</v>
      </c>
      <c r="W172" s="1">
        <v>0</v>
      </c>
      <c r="X172" s="1">
        <v>0</v>
      </c>
      <c r="Y172" s="1">
        <v>611</v>
      </c>
      <c r="Z172" s="1">
        <v>0</v>
      </c>
      <c r="AA172" s="1">
        <v>490300.04</v>
      </c>
      <c r="AB172" s="1">
        <v>0</v>
      </c>
      <c r="AC172" s="1">
        <v>490300.04</v>
      </c>
      <c r="AD172" s="1">
        <v>34681.98</v>
      </c>
      <c r="AE172" s="1">
        <v>0</v>
      </c>
      <c r="AF172" s="1">
        <v>5507.46</v>
      </c>
      <c r="AG172" s="1">
        <v>1099349</v>
      </c>
      <c r="AH172" s="1">
        <v>0</v>
      </c>
      <c r="AI172" s="1">
        <v>0</v>
      </c>
      <c r="AJ172" s="1">
        <v>1125289.77</v>
      </c>
      <c r="AK172" s="1">
        <v>0</v>
      </c>
      <c r="AL172" s="1">
        <v>2755128.25</v>
      </c>
      <c r="AM172" s="1">
        <v>2146000</v>
      </c>
      <c r="AN172" s="1">
        <v>15000</v>
      </c>
      <c r="AO172" s="1">
        <v>1494500</v>
      </c>
      <c r="AP172" s="1">
        <v>890500</v>
      </c>
      <c r="AQ172" s="1">
        <v>0</v>
      </c>
      <c r="AR172" s="1">
        <v>110900</v>
      </c>
      <c r="AS172" s="1">
        <v>4656900</v>
      </c>
      <c r="AT172" s="1">
        <v>300000</v>
      </c>
      <c r="AU172" s="1">
        <v>722223.23</v>
      </c>
      <c r="AV172" s="1">
        <v>115000</v>
      </c>
      <c r="AW172" s="1">
        <v>1137223.23</v>
      </c>
      <c r="AX172" s="1">
        <v>23250</v>
      </c>
      <c r="AY172" s="1">
        <v>21750</v>
      </c>
    </row>
    <row r="173" spans="1:51" ht="12.75">
      <c r="A173" s="15" t="s">
        <v>891</v>
      </c>
      <c r="B173" s="15" t="s">
        <v>201</v>
      </c>
      <c r="C173" s="15" t="s">
        <v>553</v>
      </c>
      <c r="D173" s="4">
        <v>1888153900</v>
      </c>
      <c r="E173" s="4">
        <v>829061400</v>
      </c>
      <c r="F173" s="4">
        <v>2717215300</v>
      </c>
      <c r="G173" s="4">
        <v>0</v>
      </c>
      <c r="H173" s="4">
        <v>2717215300</v>
      </c>
      <c r="I173" s="4">
        <v>1215015</v>
      </c>
      <c r="J173" s="6">
        <v>2718430315</v>
      </c>
      <c r="K173" s="27">
        <v>0.86</v>
      </c>
      <c r="L173">
        <v>71.97</v>
      </c>
      <c r="M173" s="5">
        <v>0.62</v>
      </c>
      <c r="N173" s="5">
        <v>0.22</v>
      </c>
      <c r="O173" s="5">
        <v>0.061</v>
      </c>
      <c r="P173" s="5">
        <v>0.085</v>
      </c>
      <c r="Q173" s="1">
        <v>0</v>
      </c>
      <c r="R173" s="1">
        <v>0</v>
      </c>
      <c r="S173" s="1">
        <v>0</v>
      </c>
      <c r="T173" s="1">
        <v>1062877040</v>
      </c>
      <c r="U173" s="1">
        <v>3781307355</v>
      </c>
      <c r="V173" s="1">
        <v>11086655.9</v>
      </c>
      <c r="W173" s="1">
        <v>0</v>
      </c>
      <c r="X173" s="1">
        <v>0</v>
      </c>
      <c r="Y173" s="1">
        <v>1406.75</v>
      </c>
      <c r="Z173" s="1">
        <v>0</v>
      </c>
      <c r="AA173" s="1">
        <v>11085249.15</v>
      </c>
      <c r="AB173" s="1">
        <v>0</v>
      </c>
      <c r="AC173" s="1">
        <v>11085249.15</v>
      </c>
      <c r="AD173" s="1">
        <v>1097878.09</v>
      </c>
      <c r="AE173" s="1">
        <v>0</v>
      </c>
      <c r="AF173" s="1">
        <v>378537.24</v>
      </c>
      <c r="AG173" s="1">
        <v>2298882.5</v>
      </c>
      <c r="AH173" s="1">
        <v>0</v>
      </c>
      <c r="AI173" s="1">
        <v>0</v>
      </c>
      <c r="AJ173" s="1">
        <v>8299720.74</v>
      </c>
      <c r="AK173" s="1">
        <v>0</v>
      </c>
      <c r="AL173" s="1">
        <v>23160267.72</v>
      </c>
      <c r="AM173" s="1">
        <v>1275300</v>
      </c>
      <c r="AN173" s="1">
        <v>2691000</v>
      </c>
      <c r="AO173" s="1">
        <v>44428000</v>
      </c>
      <c r="AP173" s="1">
        <v>10880100</v>
      </c>
      <c r="AQ173" s="1">
        <v>0</v>
      </c>
      <c r="AR173" s="1">
        <v>2274900</v>
      </c>
      <c r="AS173" s="1">
        <v>61549300</v>
      </c>
      <c r="AT173" s="1">
        <v>2117346</v>
      </c>
      <c r="AU173" s="1">
        <v>2137942.37</v>
      </c>
      <c r="AV173" s="1">
        <v>275000</v>
      </c>
      <c r="AW173" s="1">
        <v>4530288.37</v>
      </c>
      <c r="AX173" s="1">
        <v>6250</v>
      </c>
      <c r="AY173" s="1">
        <v>43000</v>
      </c>
    </row>
    <row r="174" spans="1:51" ht="12.75">
      <c r="A174" s="15" t="s">
        <v>892</v>
      </c>
      <c r="B174" s="15" t="s">
        <v>690</v>
      </c>
      <c r="C174" s="15" t="s">
        <v>553</v>
      </c>
      <c r="D174" s="4">
        <v>370962600</v>
      </c>
      <c r="E174" s="4">
        <v>455924000</v>
      </c>
      <c r="F174" s="4">
        <v>826886600</v>
      </c>
      <c r="G174" s="4">
        <v>0</v>
      </c>
      <c r="H174" s="4">
        <v>826886600</v>
      </c>
      <c r="I174" s="4">
        <v>615363</v>
      </c>
      <c r="J174" s="6">
        <v>827501963</v>
      </c>
      <c r="K174" s="27">
        <v>1.84</v>
      </c>
      <c r="L174">
        <v>60.31</v>
      </c>
      <c r="M174" s="5">
        <v>1.1</v>
      </c>
      <c r="N174" s="5">
        <v>0.326</v>
      </c>
      <c r="O174" s="5">
        <v>0.44199999999999995</v>
      </c>
      <c r="P174" s="5">
        <v>0.737</v>
      </c>
      <c r="Q174" s="1">
        <v>0</v>
      </c>
      <c r="R174" s="1">
        <v>0</v>
      </c>
      <c r="S174" s="1">
        <v>0</v>
      </c>
      <c r="T174" s="1">
        <v>553071959</v>
      </c>
      <c r="U174" s="1">
        <v>1380573922</v>
      </c>
      <c r="V174" s="1">
        <v>4047792.62</v>
      </c>
      <c r="W174" s="1">
        <v>0</v>
      </c>
      <c r="X174" s="1">
        <v>0</v>
      </c>
      <c r="Y174" s="1">
        <v>1560.86</v>
      </c>
      <c r="Z174" s="1">
        <v>0</v>
      </c>
      <c r="AA174" s="1">
        <v>4046231.76</v>
      </c>
      <c r="AB174" s="1">
        <v>0</v>
      </c>
      <c r="AC174" s="1">
        <v>4046231.76</v>
      </c>
      <c r="AD174" s="1">
        <v>400754.37</v>
      </c>
      <c r="AE174" s="1">
        <v>0</v>
      </c>
      <c r="AF174" s="1">
        <v>138175.51</v>
      </c>
      <c r="AG174" s="1">
        <v>1309711</v>
      </c>
      <c r="AH174" s="1">
        <v>4781324.49</v>
      </c>
      <c r="AI174" s="1">
        <v>0</v>
      </c>
      <c r="AJ174" s="1">
        <v>4500370.71</v>
      </c>
      <c r="AK174" s="1">
        <v>0</v>
      </c>
      <c r="AL174" s="1">
        <v>15176567.84</v>
      </c>
      <c r="AM174" s="1">
        <v>4791000</v>
      </c>
      <c r="AN174" s="1">
        <v>0</v>
      </c>
      <c r="AO174" s="1">
        <v>33854900</v>
      </c>
      <c r="AP174" s="1">
        <v>25502800</v>
      </c>
      <c r="AQ174" s="1">
        <v>0</v>
      </c>
      <c r="AR174" s="1">
        <v>152348400</v>
      </c>
      <c r="AS174" s="1">
        <v>216497100</v>
      </c>
      <c r="AT174" s="1">
        <v>1936594.71</v>
      </c>
      <c r="AU174" s="1">
        <v>5229356.83</v>
      </c>
      <c r="AV174" s="1">
        <v>184700</v>
      </c>
      <c r="AW174" s="1">
        <v>7350651.54</v>
      </c>
      <c r="AX174" s="1">
        <v>13500</v>
      </c>
      <c r="AY174" s="1">
        <v>62900</v>
      </c>
    </row>
    <row r="175" spans="1:51" ht="12.75">
      <c r="A175" s="15" t="s">
        <v>893</v>
      </c>
      <c r="B175" s="15" t="s">
        <v>202</v>
      </c>
      <c r="C175" s="15" t="s">
        <v>553</v>
      </c>
      <c r="D175" s="4">
        <v>214059000</v>
      </c>
      <c r="E175" s="4">
        <v>63882900</v>
      </c>
      <c r="F175" s="4">
        <v>277941900</v>
      </c>
      <c r="G175" s="4">
        <v>0</v>
      </c>
      <c r="H175" s="4">
        <v>277941900</v>
      </c>
      <c r="I175" s="4">
        <v>107391</v>
      </c>
      <c r="J175" s="6">
        <v>278049291</v>
      </c>
      <c r="K175" s="27">
        <v>0.69</v>
      </c>
      <c r="L175">
        <v>97.97</v>
      </c>
      <c r="M175" s="5">
        <v>0.66</v>
      </c>
      <c r="N175" s="5">
        <v>0.31</v>
      </c>
      <c r="O175" s="5">
        <v>0.029</v>
      </c>
      <c r="P175" s="5">
        <v>0.03</v>
      </c>
      <c r="Q175" s="1">
        <v>0</v>
      </c>
      <c r="R175" s="1">
        <v>0</v>
      </c>
      <c r="S175" s="1">
        <v>0</v>
      </c>
      <c r="T175" s="1">
        <v>5792003</v>
      </c>
      <c r="U175" s="1">
        <v>283841294</v>
      </c>
      <c r="V175" s="1">
        <v>832212.37</v>
      </c>
      <c r="W175" s="1">
        <v>0</v>
      </c>
      <c r="X175" s="1">
        <v>0</v>
      </c>
      <c r="Y175" s="1">
        <v>0</v>
      </c>
      <c r="Z175" s="1">
        <v>0</v>
      </c>
      <c r="AA175" s="1">
        <v>832212.37</v>
      </c>
      <c r="AB175" s="1">
        <v>0</v>
      </c>
      <c r="AC175" s="1">
        <v>832212.37</v>
      </c>
      <c r="AD175" s="1">
        <v>42421.13</v>
      </c>
      <c r="AE175" s="1">
        <v>0</v>
      </c>
      <c r="AF175" s="1">
        <v>28418.11</v>
      </c>
      <c r="AG175" s="1">
        <v>81328</v>
      </c>
      <c r="AH175" s="1">
        <v>0</v>
      </c>
      <c r="AI175" s="1">
        <v>0</v>
      </c>
      <c r="AJ175" s="1">
        <v>879828.91</v>
      </c>
      <c r="AK175" s="1">
        <v>0</v>
      </c>
      <c r="AL175" s="1">
        <v>1864208.52</v>
      </c>
      <c r="AM175" s="1">
        <v>0</v>
      </c>
      <c r="AN175" s="1">
        <v>0</v>
      </c>
      <c r="AO175" s="1">
        <v>17069900</v>
      </c>
      <c r="AP175" s="1">
        <v>3229600</v>
      </c>
      <c r="AQ175" s="1">
        <v>0</v>
      </c>
      <c r="AR175" s="1">
        <v>1468100</v>
      </c>
      <c r="AS175" s="1">
        <v>21767600</v>
      </c>
      <c r="AT175" s="1">
        <v>115000</v>
      </c>
      <c r="AU175" s="1">
        <v>175793.56</v>
      </c>
      <c r="AV175" s="1">
        <v>13000</v>
      </c>
      <c r="AW175" s="1">
        <v>303793.56</v>
      </c>
      <c r="AX175" s="1">
        <v>2000</v>
      </c>
      <c r="AY175" s="1">
        <v>8750</v>
      </c>
    </row>
    <row r="176" spans="1:51" ht="12.75">
      <c r="A176" s="15" t="s">
        <v>894</v>
      </c>
      <c r="B176" s="15" t="s">
        <v>203</v>
      </c>
      <c r="C176" s="15" t="s">
        <v>553</v>
      </c>
      <c r="D176" s="4">
        <v>150702600</v>
      </c>
      <c r="E176" s="4">
        <v>222423700</v>
      </c>
      <c r="F176" s="4">
        <v>373126300</v>
      </c>
      <c r="G176" s="4">
        <v>1000</v>
      </c>
      <c r="H176" s="4">
        <v>373125300</v>
      </c>
      <c r="I176" s="4">
        <v>2298697</v>
      </c>
      <c r="J176" s="6">
        <v>375423997</v>
      </c>
      <c r="K176" s="27">
        <v>2.08</v>
      </c>
      <c r="L176">
        <v>77.98</v>
      </c>
      <c r="M176" s="5">
        <v>1.62</v>
      </c>
      <c r="N176" s="5">
        <v>0.115</v>
      </c>
      <c r="O176" s="5">
        <v>1.171</v>
      </c>
      <c r="P176" s="5">
        <v>1.502</v>
      </c>
      <c r="Q176" s="1">
        <v>0</v>
      </c>
      <c r="R176" s="1">
        <v>0</v>
      </c>
      <c r="S176" s="1">
        <v>0</v>
      </c>
      <c r="T176" s="1">
        <v>106387149</v>
      </c>
      <c r="U176" s="1">
        <v>481811146</v>
      </c>
      <c r="V176" s="1">
        <v>1412652.79</v>
      </c>
      <c r="W176" s="1">
        <v>0</v>
      </c>
      <c r="X176" s="1">
        <v>0</v>
      </c>
      <c r="Y176" s="1">
        <v>45.98</v>
      </c>
      <c r="Z176" s="1">
        <v>0</v>
      </c>
      <c r="AA176" s="1">
        <v>1412606.81</v>
      </c>
      <c r="AB176" s="1">
        <v>0</v>
      </c>
      <c r="AC176" s="1">
        <v>1412606.81</v>
      </c>
      <c r="AD176" s="1">
        <v>139902.97</v>
      </c>
      <c r="AE176" s="1">
        <v>0</v>
      </c>
      <c r="AF176" s="1">
        <v>48237.29</v>
      </c>
      <c r="AG176" s="1">
        <v>5637359</v>
      </c>
      <c r="AH176" s="1">
        <v>0</v>
      </c>
      <c r="AI176" s="1">
        <v>0</v>
      </c>
      <c r="AJ176" s="1">
        <v>549783.73</v>
      </c>
      <c r="AK176" s="1">
        <v>0</v>
      </c>
      <c r="AL176" s="1">
        <v>7787889.800000001</v>
      </c>
      <c r="AM176" s="1">
        <v>3038200</v>
      </c>
      <c r="AN176" s="1">
        <v>2597900</v>
      </c>
      <c r="AO176" s="1">
        <v>33217600</v>
      </c>
      <c r="AP176" s="1">
        <v>3636700</v>
      </c>
      <c r="AQ176" s="1">
        <v>221000</v>
      </c>
      <c r="AR176" s="1">
        <v>3255800</v>
      </c>
      <c r="AS176" s="1">
        <v>45967200</v>
      </c>
      <c r="AT176" s="1">
        <v>1331298.34</v>
      </c>
      <c r="AU176" s="1">
        <v>2074205.07</v>
      </c>
      <c r="AV176" s="1">
        <v>250000</v>
      </c>
      <c r="AW176" s="1">
        <v>3655503.41</v>
      </c>
      <c r="AX176" s="1">
        <v>22000</v>
      </c>
      <c r="AY176" s="1">
        <v>86750</v>
      </c>
    </row>
    <row r="177" spans="1:51" ht="12.75">
      <c r="A177" s="15" t="s">
        <v>895</v>
      </c>
      <c r="B177" s="15" t="s">
        <v>204</v>
      </c>
      <c r="C177" s="15" t="s">
        <v>553</v>
      </c>
      <c r="D177" s="4">
        <v>530763700</v>
      </c>
      <c r="E177" s="4">
        <v>912439800</v>
      </c>
      <c r="F177" s="4">
        <v>1443203500</v>
      </c>
      <c r="G177" s="4">
        <v>0</v>
      </c>
      <c r="H177" s="4">
        <v>1443203500</v>
      </c>
      <c r="I177" s="4">
        <v>5349591</v>
      </c>
      <c r="J177" s="6">
        <v>1448553091</v>
      </c>
      <c r="K177" s="27">
        <v>2.61</v>
      </c>
      <c r="L177">
        <v>76.22</v>
      </c>
      <c r="M177" s="5">
        <v>1.99</v>
      </c>
      <c r="N177" s="5">
        <v>0.591</v>
      </c>
      <c r="O177" s="5">
        <v>1.0619999999999998</v>
      </c>
      <c r="P177" s="5">
        <v>1.397</v>
      </c>
      <c r="Q177" s="1">
        <v>0</v>
      </c>
      <c r="R177" s="1">
        <v>0</v>
      </c>
      <c r="S177" s="1">
        <v>0</v>
      </c>
      <c r="T177" s="1">
        <v>457166532</v>
      </c>
      <c r="U177" s="1">
        <v>1905719623</v>
      </c>
      <c r="V177" s="1">
        <v>5587500.76</v>
      </c>
      <c r="W177" s="1">
        <v>0</v>
      </c>
      <c r="X177" s="1">
        <v>0</v>
      </c>
      <c r="Y177" s="1">
        <v>1196.9</v>
      </c>
      <c r="Z177" s="1">
        <v>0</v>
      </c>
      <c r="AA177" s="1">
        <v>5586303.859999999</v>
      </c>
      <c r="AB177" s="1">
        <v>0</v>
      </c>
      <c r="AC177" s="1">
        <v>5586303.859999999</v>
      </c>
      <c r="AD177" s="1">
        <v>553264.48</v>
      </c>
      <c r="AE177" s="1">
        <v>0</v>
      </c>
      <c r="AF177" s="1">
        <v>190758.84</v>
      </c>
      <c r="AG177" s="1">
        <v>12372285</v>
      </c>
      <c r="AH177" s="1">
        <v>7849630.55</v>
      </c>
      <c r="AI177" s="1">
        <v>0</v>
      </c>
      <c r="AJ177" s="1">
        <v>11245070.56</v>
      </c>
      <c r="AK177" s="1">
        <v>0</v>
      </c>
      <c r="AL177" s="1">
        <v>37797313.29</v>
      </c>
      <c r="AM177" s="1">
        <v>18362700</v>
      </c>
      <c r="AN177" s="1">
        <v>1071800</v>
      </c>
      <c r="AO177" s="1">
        <v>38224500</v>
      </c>
      <c r="AP177" s="1">
        <v>16507000</v>
      </c>
      <c r="AQ177" s="1">
        <v>842000</v>
      </c>
      <c r="AR177" s="1">
        <v>32534800</v>
      </c>
      <c r="AS177" s="1">
        <v>107542800</v>
      </c>
      <c r="AT177" s="1">
        <v>2480463.97</v>
      </c>
      <c r="AU177" s="1">
        <v>3592129.03</v>
      </c>
      <c r="AV177" s="1">
        <v>1085000</v>
      </c>
      <c r="AW177" s="1">
        <v>7157593</v>
      </c>
      <c r="AX177" s="1">
        <v>182250</v>
      </c>
      <c r="AY177" s="1">
        <v>428250</v>
      </c>
    </row>
    <row r="178" spans="1:51" ht="12.75">
      <c r="A178" s="15" t="s">
        <v>896</v>
      </c>
      <c r="B178" s="15" t="s">
        <v>205</v>
      </c>
      <c r="C178" s="15" t="s">
        <v>553</v>
      </c>
      <c r="D178" s="4">
        <v>371724300</v>
      </c>
      <c r="E178" s="4">
        <v>612597000</v>
      </c>
      <c r="F178" s="4">
        <v>984321300</v>
      </c>
      <c r="G178" s="4">
        <v>0</v>
      </c>
      <c r="H178" s="4">
        <v>984321300</v>
      </c>
      <c r="I178" s="4">
        <v>6174317</v>
      </c>
      <c r="J178" s="6">
        <v>990495617</v>
      </c>
      <c r="K178" s="27">
        <v>2.72</v>
      </c>
      <c r="L178">
        <v>81.2</v>
      </c>
      <c r="M178" s="5">
        <v>2.21</v>
      </c>
      <c r="N178" s="5">
        <v>0.452</v>
      </c>
      <c r="O178" s="5">
        <v>1.42</v>
      </c>
      <c r="P178" s="5">
        <v>1.752</v>
      </c>
      <c r="Q178" s="1">
        <v>0</v>
      </c>
      <c r="R178" s="1">
        <v>0</v>
      </c>
      <c r="S178" s="1">
        <v>0</v>
      </c>
      <c r="T178" s="1">
        <v>232288851</v>
      </c>
      <c r="U178" s="1">
        <v>1222784468</v>
      </c>
      <c r="V178" s="1">
        <v>3585159.67</v>
      </c>
      <c r="W178" s="1">
        <v>0</v>
      </c>
      <c r="X178" s="1">
        <v>0</v>
      </c>
      <c r="Y178" s="1">
        <v>610.93</v>
      </c>
      <c r="Z178" s="1">
        <v>0</v>
      </c>
      <c r="AA178" s="1">
        <v>3584548.74</v>
      </c>
      <c r="AB178" s="1">
        <v>0</v>
      </c>
      <c r="AC178" s="1">
        <v>3584548.74</v>
      </c>
      <c r="AD178" s="1">
        <v>355014.58</v>
      </c>
      <c r="AE178" s="1">
        <v>0</v>
      </c>
      <c r="AF178" s="1">
        <v>122404.77</v>
      </c>
      <c r="AG178" s="1">
        <v>17352530</v>
      </c>
      <c r="AH178" s="1">
        <v>0</v>
      </c>
      <c r="AI178" s="1">
        <v>0</v>
      </c>
      <c r="AJ178" s="1">
        <v>5517688.63</v>
      </c>
      <c r="AK178" s="1">
        <v>0</v>
      </c>
      <c r="AL178" s="1">
        <v>26932186.72</v>
      </c>
      <c r="AM178" s="1">
        <v>49719500</v>
      </c>
      <c r="AN178" s="1">
        <v>0</v>
      </c>
      <c r="AO178" s="1">
        <v>63501800</v>
      </c>
      <c r="AP178" s="1">
        <v>48333500</v>
      </c>
      <c r="AQ178" s="1">
        <v>461700</v>
      </c>
      <c r="AR178" s="1">
        <v>52496100</v>
      </c>
      <c r="AS178" s="1">
        <v>214512600</v>
      </c>
      <c r="AT178" s="1">
        <v>2056000</v>
      </c>
      <c r="AU178" s="1">
        <v>5889422.02</v>
      </c>
      <c r="AV178" s="1">
        <v>569000</v>
      </c>
      <c r="AW178" s="1">
        <v>8514422.02</v>
      </c>
      <c r="AX178" s="1">
        <v>71500</v>
      </c>
      <c r="AY178" s="1">
        <v>204250</v>
      </c>
    </row>
    <row r="179" spans="1:51" ht="12.75">
      <c r="A179" s="15" t="s">
        <v>897</v>
      </c>
      <c r="B179" s="15" t="s">
        <v>691</v>
      </c>
      <c r="C179" s="15" t="s">
        <v>553</v>
      </c>
      <c r="D179" s="4">
        <v>253489100</v>
      </c>
      <c r="E179" s="4">
        <v>442952700</v>
      </c>
      <c r="F179" s="4">
        <v>696441800</v>
      </c>
      <c r="G179" s="4">
        <v>8918900</v>
      </c>
      <c r="H179" s="4">
        <v>687522900</v>
      </c>
      <c r="I179" s="4">
        <v>659556</v>
      </c>
      <c r="J179" s="6">
        <v>688182456</v>
      </c>
      <c r="K179" s="27">
        <v>2.62</v>
      </c>
      <c r="L179">
        <v>72.06</v>
      </c>
      <c r="M179" s="5">
        <v>1.88</v>
      </c>
      <c r="N179" s="5">
        <v>0.945</v>
      </c>
      <c r="O179" s="5">
        <v>0.601</v>
      </c>
      <c r="P179" s="5">
        <v>0.8380000000000001</v>
      </c>
      <c r="Q179" s="1">
        <v>0</v>
      </c>
      <c r="R179" s="1">
        <v>0</v>
      </c>
      <c r="S179" s="1">
        <v>0</v>
      </c>
      <c r="T179" s="1">
        <v>270937979</v>
      </c>
      <c r="U179" s="1">
        <v>959120435</v>
      </c>
      <c r="V179" s="1">
        <v>2812106.3</v>
      </c>
      <c r="W179" s="1">
        <v>0</v>
      </c>
      <c r="X179" s="1">
        <v>0</v>
      </c>
      <c r="Y179" s="1">
        <v>2867.19</v>
      </c>
      <c r="Z179" s="1">
        <v>0</v>
      </c>
      <c r="AA179" s="1">
        <v>2809239.11</v>
      </c>
      <c r="AB179" s="1">
        <v>0</v>
      </c>
      <c r="AC179" s="1">
        <v>2809239.11</v>
      </c>
      <c r="AD179" s="1">
        <v>278244.45</v>
      </c>
      <c r="AE179" s="1">
        <v>0</v>
      </c>
      <c r="AF179" s="1">
        <v>95929.71</v>
      </c>
      <c r="AG179" s="1">
        <v>5762996</v>
      </c>
      <c r="AH179" s="1">
        <v>0</v>
      </c>
      <c r="AI179" s="1">
        <v>0</v>
      </c>
      <c r="AJ179" s="1">
        <v>9058837.63</v>
      </c>
      <c r="AK179" s="1">
        <v>0</v>
      </c>
      <c r="AL179" s="1">
        <v>18005246.9</v>
      </c>
      <c r="AM179" s="1">
        <v>1928600</v>
      </c>
      <c r="AN179" s="1">
        <v>0</v>
      </c>
      <c r="AO179" s="1">
        <v>27234900</v>
      </c>
      <c r="AP179" s="1">
        <v>9349200</v>
      </c>
      <c r="AQ179" s="1">
        <v>0</v>
      </c>
      <c r="AR179" s="1">
        <v>2021600</v>
      </c>
      <c r="AS179" s="1">
        <v>40534300</v>
      </c>
      <c r="AT179" s="1">
        <v>1684425</v>
      </c>
      <c r="AU179" s="1">
        <v>5542491.79</v>
      </c>
      <c r="AV179" s="1">
        <v>12000</v>
      </c>
      <c r="AW179" s="1">
        <v>7238916.79</v>
      </c>
      <c r="AX179" s="1">
        <v>33000</v>
      </c>
      <c r="AY179" s="1">
        <v>90000</v>
      </c>
    </row>
    <row r="180" spans="1:51" ht="12.75">
      <c r="A180" s="15" t="s">
        <v>898</v>
      </c>
      <c r="B180" s="15" t="s">
        <v>206</v>
      </c>
      <c r="C180" s="15" t="s">
        <v>553</v>
      </c>
      <c r="D180" s="4">
        <v>5084223200</v>
      </c>
      <c r="E180" s="4">
        <v>2320716100</v>
      </c>
      <c r="F180" s="4">
        <v>7404939300</v>
      </c>
      <c r="G180" s="4">
        <v>0</v>
      </c>
      <c r="H180" s="4">
        <v>7404939300</v>
      </c>
      <c r="I180" s="4">
        <v>6330864</v>
      </c>
      <c r="J180" s="6">
        <v>7411270164</v>
      </c>
      <c r="K180" s="27">
        <v>0.97</v>
      </c>
      <c r="L180">
        <v>118.42</v>
      </c>
      <c r="M180" s="5">
        <v>1.14</v>
      </c>
      <c r="N180" s="5">
        <v>0.485</v>
      </c>
      <c r="O180" s="5">
        <v>0.348</v>
      </c>
      <c r="P180" s="5">
        <v>0.295</v>
      </c>
      <c r="Q180" s="1">
        <v>0</v>
      </c>
      <c r="R180" s="1">
        <v>0</v>
      </c>
      <c r="S180" s="1">
        <v>1133806261</v>
      </c>
      <c r="T180" s="1">
        <v>0</v>
      </c>
      <c r="U180" s="1">
        <v>6277463903</v>
      </c>
      <c r="V180" s="1">
        <v>18405296.29</v>
      </c>
      <c r="W180" s="1">
        <v>0</v>
      </c>
      <c r="X180" s="1">
        <v>0</v>
      </c>
      <c r="Y180" s="1">
        <v>13295.03</v>
      </c>
      <c r="Z180" s="1">
        <v>0</v>
      </c>
      <c r="AA180" s="1">
        <v>18392001.259999998</v>
      </c>
      <c r="AB180" s="1">
        <v>0</v>
      </c>
      <c r="AC180" s="1">
        <v>18392001.259999998</v>
      </c>
      <c r="AD180" s="1">
        <v>0</v>
      </c>
      <c r="AE180" s="1">
        <v>0</v>
      </c>
      <c r="AF180" s="1">
        <v>628067.18</v>
      </c>
      <c r="AG180" s="1">
        <v>21833534</v>
      </c>
      <c r="AH180" s="1">
        <v>0</v>
      </c>
      <c r="AI180" s="1">
        <v>0</v>
      </c>
      <c r="AJ180" s="1">
        <v>30398077</v>
      </c>
      <c r="AK180" s="1">
        <v>0</v>
      </c>
      <c r="AL180" s="1">
        <v>71251679.44</v>
      </c>
      <c r="AM180" s="1">
        <v>19759900</v>
      </c>
      <c r="AN180" s="1">
        <v>16088300</v>
      </c>
      <c r="AO180" s="1">
        <v>141069500</v>
      </c>
      <c r="AP180" s="1">
        <v>73050100</v>
      </c>
      <c r="AQ180" s="1">
        <v>0</v>
      </c>
      <c r="AR180" s="1">
        <v>3238900</v>
      </c>
      <c r="AS180" s="1">
        <v>253206700</v>
      </c>
      <c r="AT180" s="1">
        <v>3200000</v>
      </c>
      <c r="AU180" s="1">
        <v>12076561.5</v>
      </c>
      <c r="AV180" s="1">
        <v>785000.01</v>
      </c>
      <c r="AW180" s="1">
        <v>16061561.51</v>
      </c>
      <c r="AX180" s="1">
        <v>35750</v>
      </c>
      <c r="AY180" s="1">
        <v>218750</v>
      </c>
    </row>
    <row r="181" spans="1:51" ht="12.75">
      <c r="A181" s="15" t="s">
        <v>899</v>
      </c>
      <c r="B181" s="15" t="s">
        <v>692</v>
      </c>
      <c r="C181" s="15" t="s">
        <v>553</v>
      </c>
      <c r="D181" s="4">
        <v>578631500</v>
      </c>
      <c r="E181" s="4">
        <v>497934800</v>
      </c>
      <c r="F181" s="4">
        <v>1076566300</v>
      </c>
      <c r="G181" s="4">
        <v>0</v>
      </c>
      <c r="H181" s="4">
        <v>1076566300</v>
      </c>
      <c r="I181" s="4">
        <v>916003</v>
      </c>
      <c r="J181" s="6">
        <v>1077482303</v>
      </c>
      <c r="K181" s="27">
        <v>1.69</v>
      </c>
      <c r="L181">
        <v>49.57</v>
      </c>
      <c r="M181" s="5">
        <v>0.84</v>
      </c>
      <c r="N181" s="5">
        <v>0.34400000000000003</v>
      </c>
      <c r="O181" s="5">
        <v>0.16</v>
      </c>
      <c r="P181" s="5">
        <v>0.323</v>
      </c>
      <c r="Q181" s="1">
        <v>0</v>
      </c>
      <c r="R181" s="1">
        <v>0</v>
      </c>
      <c r="S181" s="1">
        <v>0</v>
      </c>
      <c r="T181" s="1">
        <v>1097278070</v>
      </c>
      <c r="U181" s="1">
        <v>2174760373</v>
      </c>
      <c r="V181" s="1">
        <v>6376318.47</v>
      </c>
      <c r="W181" s="1">
        <v>0</v>
      </c>
      <c r="X181" s="1">
        <v>0</v>
      </c>
      <c r="Y181" s="1">
        <v>47.15</v>
      </c>
      <c r="Z181" s="1">
        <v>0</v>
      </c>
      <c r="AA181" s="1">
        <v>6376271.319999999</v>
      </c>
      <c r="AB181" s="1">
        <v>0</v>
      </c>
      <c r="AC181" s="1">
        <v>6376271.319999999</v>
      </c>
      <c r="AD181" s="1">
        <v>631497.24</v>
      </c>
      <c r="AE181" s="1">
        <v>0</v>
      </c>
      <c r="AF181" s="1">
        <v>217734.79</v>
      </c>
      <c r="AG181" s="1">
        <v>3469634</v>
      </c>
      <c r="AH181" s="1">
        <v>0</v>
      </c>
      <c r="AI181" s="1">
        <v>0</v>
      </c>
      <c r="AJ181" s="1">
        <v>7469958.37</v>
      </c>
      <c r="AK181" s="1">
        <v>0</v>
      </c>
      <c r="AL181" s="1">
        <v>18165095.72</v>
      </c>
      <c r="AM181" s="1">
        <v>1617500</v>
      </c>
      <c r="AN181" s="1">
        <v>1802500</v>
      </c>
      <c r="AO181" s="1">
        <v>25480200</v>
      </c>
      <c r="AP181" s="1">
        <v>2010600</v>
      </c>
      <c r="AQ181" s="1">
        <v>0</v>
      </c>
      <c r="AR181" s="1">
        <v>746100</v>
      </c>
      <c r="AS181" s="1">
        <v>31656900</v>
      </c>
      <c r="AT181" s="1">
        <v>1530936</v>
      </c>
      <c r="AU181" s="1">
        <v>2916260.02</v>
      </c>
      <c r="AV181" s="1">
        <v>409000</v>
      </c>
      <c r="AW181" s="1">
        <v>4856196.02</v>
      </c>
      <c r="AX181" s="1">
        <v>11750</v>
      </c>
      <c r="AY181" s="1">
        <v>54500</v>
      </c>
    </row>
    <row r="182" spans="1:51" ht="12.75">
      <c r="A182" s="15" t="s">
        <v>900</v>
      </c>
      <c r="B182" s="15" t="s">
        <v>207</v>
      </c>
      <c r="C182" s="15" t="s">
        <v>553</v>
      </c>
      <c r="D182" s="4">
        <v>1340499700</v>
      </c>
      <c r="E182" s="4">
        <v>460860200</v>
      </c>
      <c r="F182" s="4">
        <v>1801359900</v>
      </c>
      <c r="G182" s="4">
        <v>0</v>
      </c>
      <c r="H182" s="4">
        <v>1801359900</v>
      </c>
      <c r="I182" s="4">
        <v>529063</v>
      </c>
      <c r="J182" s="6">
        <v>1801888963</v>
      </c>
      <c r="K182" s="27">
        <v>0.78</v>
      </c>
      <c r="L182">
        <v>82.56</v>
      </c>
      <c r="M182" s="5">
        <v>0.64</v>
      </c>
      <c r="N182" s="5">
        <v>0.229</v>
      </c>
      <c r="O182" s="5">
        <v>0.078</v>
      </c>
      <c r="P182" s="5">
        <v>0.095</v>
      </c>
      <c r="Q182" s="1">
        <v>0</v>
      </c>
      <c r="R182" s="1">
        <v>0</v>
      </c>
      <c r="S182" s="1">
        <v>0</v>
      </c>
      <c r="T182" s="1">
        <v>383395521</v>
      </c>
      <c r="U182" s="1">
        <v>2185284484</v>
      </c>
      <c r="V182" s="1">
        <v>6407174.78</v>
      </c>
      <c r="W182" s="1">
        <v>0</v>
      </c>
      <c r="X182" s="1">
        <v>0</v>
      </c>
      <c r="Y182" s="1">
        <v>3621.23</v>
      </c>
      <c r="Z182" s="1">
        <v>0</v>
      </c>
      <c r="AA182" s="1">
        <v>6403553.55</v>
      </c>
      <c r="AB182" s="1">
        <v>0</v>
      </c>
      <c r="AC182" s="1">
        <v>6403553.55</v>
      </c>
      <c r="AD182" s="1">
        <v>634221.77</v>
      </c>
      <c r="AE182" s="1">
        <v>0</v>
      </c>
      <c r="AF182" s="1">
        <v>218667.97</v>
      </c>
      <c r="AG182" s="1">
        <v>1695691</v>
      </c>
      <c r="AH182" s="1">
        <v>0</v>
      </c>
      <c r="AI182" s="1">
        <v>0</v>
      </c>
      <c r="AJ182" s="1">
        <v>4989695.66</v>
      </c>
      <c r="AK182" s="1">
        <v>0</v>
      </c>
      <c r="AL182" s="1">
        <v>13941829.95</v>
      </c>
      <c r="AM182" s="1">
        <v>4372100</v>
      </c>
      <c r="AN182" s="1">
        <v>0</v>
      </c>
      <c r="AO182" s="1">
        <v>118820400</v>
      </c>
      <c r="AP182" s="1">
        <v>6374800</v>
      </c>
      <c r="AQ182" s="1">
        <v>0</v>
      </c>
      <c r="AR182" s="1">
        <v>5217500</v>
      </c>
      <c r="AS182" s="1">
        <v>134784800</v>
      </c>
      <c r="AT182" s="1">
        <v>1308000</v>
      </c>
      <c r="AU182" s="1">
        <v>2116436.92</v>
      </c>
      <c r="AV182" s="1">
        <v>193000</v>
      </c>
      <c r="AW182" s="1">
        <v>3617436.92</v>
      </c>
      <c r="AX182" s="1">
        <v>4250</v>
      </c>
      <c r="AY182" s="1">
        <v>30950</v>
      </c>
    </row>
    <row r="183" spans="1:51" ht="12.75">
      <c r="A183" s="15" t="s">
        <v>901</v>
      </c>
      <c r="B183" s="15" t="s">
        <v>208</v>
      </c>
      <c r="C183" s="15" t="s">
        <v>553</v>
      </c>
      <c r="D183" s="4">
        <v>347671000</v>
      </c>
      <c r="E183" s="4">
        <v>499790500</v>
      </c>
      <c r="F183" s="4">
        <v>847461500</v>
      </c>
      <c r="G183" s="4">
        <v>0</v>
      </c>
      <c r="H183" s="4">
        <v>847461500</v>
      </c>
      <c r="I183" s="4">
        <v>6531432</v>
      </c>
      <c r="J183" s="6">
        <v>853992932</v>
      </c>
      <c r="K183" s="27">
        <v>2.16</v>
      </c>
      <c r="L183">
        <v>81.4</v>
      </c>
      <c r="M183" s="5">
        <v>1.76</v>
      </c>
      <c r="N183" s="5">
        <v>0</v>
      </c>
      <c r="O183" s="5">
        <v>1.423</v>
      </c>
      <c r="P183" s="5">
        <v>1.7469999999999999</v>
      </c>
      <c r="Q183" s="1">
        <v>0</v>
      </c>
      <c r="R183" s="1">
        <v>0</v>
      </c>
      <c r="S183" s="1">
        <v>0</v>
      </c>
      <c r="T183" s="1">
        <v>194220737</v>
      </c>
      <c r="U183" s="1">
        <v>1048213669</v>
      </c>
      <c r="V183" s="1">
        <v>3073324.43</v>
      </c>
      <c r="W183" s="1">
        <v>0</v>
      </c>
      <c r="X183" s="1">
        <v>0</v>
      </c>
      <c r="Y183" s="1">
        <v>9420.3</v>
      </c>
      <c r="Z183" s="1">
        <v>0</v>
      </c>
      <c r="AA183" s="1">
        <v>3063904.13</v>
      </c>
      <c r="AB183" s="1">
        <v>0</v>
      </c>
      <c r="AC183" s="1">
        <v>3063904.13</v>
      </c>
      <c r="AD183" s="1">
        <v>303525.82</v>
      </c>
      <c r="AE183" s="1">
        <v>0</v>
      </c>
      <c r="AF183" s="1">
        <v>104621.14</v>
      </c>
      <c r="AG183" s="1">
        <v>14914545</v>
      </c>
      <c r="AH183" s="1">
        <v>0</v>
      </c>
      <c r="AI183" s="1">
        <v>0</v>
      </c>
      <c r="AJ183" s="1">
        <v>0</v>
      </c>
      <c r="AK183" s="1">
        <v>0</v>
      </c>
      <c r="AL183" s="1">
        <v>18386596.09</v>
      </c>
      <c r="AM183" s="1">
        <v>13411100</v>
      </c>
      <c r="AN183" s="1">
        <v>102500</v>
      </c>
      <c r="AO183" s="1">
        <v>30591800</v>
      </c>
      <c r="AP183" s="1">
        <v>6268400</v>
      </c>
      <c r="AQ183" s="1">
        <v>839400</v>
      </c>
      <c r="AR183" s="1">
        <v>3592000</v>
      </c>
      <c r="AS183" s="1">
        <v>54805200</v>
      </c>
      <c r="AT183" s="1">
        <v>3830000</v>
      </c>
      <c r="AU183" s="1">
        <v>6989735.43</v>
      </c>
      <c r="AV183" s="1">
        <v>329177.57</v>
      </c>
      <c r="AW183" s="1">
        <v>11148913</v>
      </c>
      <c r="AX183" s="1">
        <v>29000</v>
      </c>
      <c r="AY183" s="1">
        <v>154000</v>
      </c>
    </row>
    <row r="184" spans="1:51" ht="12.75">
      <c r="A184" s="15" t="s">
        <v>902</v>
      </c>
      <c r="B184" s="15" t="s">
        <v>209</v>
      </c>
      <c r="C184" s="15" t="s">
        <v>553</v>
      </c>
      <c r="D184" s="4">
        <v>65085600</v>
      </c>
      <c r="E184" s="4">
        <v>105551500</v>
      </c>
      <c r="F184" s="4">
        <v>170637100</v>
      </c>
      <c r="G184" s="4">
        <v>0</v>
      </c>
      <c r="H184" s="4">
        <v>170637100</v>
      </c>
      <c r="I184" s="4">
        <v>246000</v>
      </c>
      <c r="J184" s="6">
        <v>170883100</v>
      </c>
      <c r="K184" s="27">
        <v>1.85</v>
      </c>
      <c r="L184">
        <v>75.75</v>
      </c>
      <c r="M184" s="5">
        <v>1.4</v>
      </c>
      <c r="N184" s="5">
        <v>0.333</v>
      </c>
      <c r="O184" s="5">
        <v>0.729</v>
      </c>
      <c r="P184" s="5">
        <v>0.963</v>
      </c>
      <c r="Q184" s="1">
        <v>0</v>
      </c>
      <c r="R184" s="1">
        <v>0</v>
      </c>
      <c r="S184" s="1">
        <v>0</v>
      </c>
      <c r="T184" s="1">
        <v>54949278</v>
      </c>
      <c r="U184" s="1">
        <v>225832378</v>
      </c>
      <c r="V184" s="1">
        <v>662132.33</v>
      </c>
      <c r="W184" s="1">
        <v>0</v>
      </c>
      <c r="X184" s="1">
        <v>0</v>
      </c>
      <c r="Y184" s="1">
        <v>967.07</v>
      </c>
      <c r="Z184" s="1">
        <v>0</v>
      </c>
      <c r="AA184" s="1">
        <v>661165.26</v>
      </c>
      <c r="AB184" s="1">
        <v>0</v>
      </c>
      <c r="AC184" s="1">
        <v>661165.26</v>
      </c>
      <c r="AD184" s="1">
        <v>65489.19</v>
      </c>
      <c r="AE184" s="1">
        <v>0</v>
      </c>
      <c r="AF184" s="1">
        <v>22576.83</v>
      </c>
      <c r="AG184" s="1">
        <v>776951</v>
      </c>
      <c r="AH184" s="1">
        <v>868539.96</v>
      </c>
      <c r="AI184" s="1">
        <v>0</v>
      </c>
      <c r="AJ184" s="1">
        <v>750718.72</v>
      </c>
      <c r="AK184" s="1">
        <v>0</v>
      </c>
      <c r="AL184" s="1">
        <v>3145440.96</v>
      </c>
      <c r="AM184" s="1">
        <v>1151800</v>
      </c>
      <c r="AN184" s="1">
        <v>0</v>
      </c>
      <c r="AO184" s="1">
        <v>5026000</v>
      </c>
      <c r="AP184" s="1">
        <v>0</v>
      </c>
      <c r="AQ184" s="1">
        <v>0</v>
      </c>
      <c r="AR184" s="1">
        <v>6500</v>
      </c>
      <c r="AS184" s="1">
        <v>6184300</v>
      </c>
      <c r="AT184" s="1">
        <v>335657.86</v>
      </c>
      <c r="AU184" s="1">
        <v>225303.71</v>
      </c>
      <c r="AV184" s="1">
        <v>85000</v>
      </c>
      <c r="AW184" s="1">
        <v>645961.57</v>
      </c>
      <c r="AX184" s="1">
        <v>4750</v>
      </c>
      <c r="AY184" s="1">
        <v>12500</v>
      </c>
    </row>
    <row r="185" spans="1:51" ht="12.75">
      <c r="A185" s="15" t="s">
        <v>903</v>
      </c>
      <c r="B185" s="15" t="s">
        <v>210</v>
      </c>
      <c r="C185" s="15" t="s">
        <v>553</v>
      </c>
      <c r="D185" s="4">
        <v>19660450</v>
      </c>
      <c r="E185" s="4">
        <v>41649700</v>
      </c>
      <c r="F185" s="4">
        <v>61310150</v>
      </c>
      <c r="G185" s="4">
        <v>0</v>
      </c>
      <c r="H185" s="4">
        <v>61310150</v>
      </c>
      <c r="I185" s="4">
        <v>42053</v>
      </c>
      <c r="J185" s="6">
        <v>61352203</v>
      </c>
      <c r="K185" s="27">
        <v>2.87</v>
      </c>
      <c r="L185">
        <v>67.93</v>
      </c>
      <c r="M185" s="5">
        <v>1.95</v>
      </c>
      <c r="N185" s="5">
        <v>0.827</v>
      </c>
      <c r="O185" s="5">
        <v>0.785</v>
      </c>
      <c r="P185" s="5">
        <v>1.157</v>
      </c>
      <c r="Q185" s="1">
        <v>0</v>
      </c>
      <c r="R185" s="1">
        <v>0</v>
      </c>
      <c r="S185" s="1">
        <v>0</v>
      </c>
      <c r="T185" s="1">
        <v>29060763</v>
      </c>
      <c r="U185" s="1">
        <v>90412966</v>
      </c>
      <c r="V185" s="1">
        <v>265087.53</v>
      </c>
      <c r="W185" s="1">
        <v>0</v>
      </c>
      <c r="X185" s="1">
        <v>0</v>
      </c>
      <c r="Y185" s="1">
        <v>1192.59</v>
      </c>
      <c r="Z185" s="1">
        <v>0</v>
      </c>
      <c r="AA185" s="1">
        <v>263894.94</v>
      </c>
      <c r="AB185" s="1">
        <v>0</v>
      </c>
      <c r="AC185" s="1">
        <v>263894.94</v>
      </c>
      <c r="AD185" s="1">
        <v>26142.74</v>
      </c>
      <c r="AE185" s="1">
        <v>0</v>
      </c>
      <c r="AF185" s="1">
        <v>9013.07</v>
      </c>
      <c r="AG185" s="1">
        <v>709641</v>
      </c>
      <c r="AH185" s="1">
        <v>0</v>
      </c>
      <c r="AI185" s="1">
        <v>0</v>
      </c>
      <c r="AJ185" s="1">
        <v>747248.07</v>
      </c>
      <c r="AK185" s="1">
        <v>0</v>
      </c>
      <c r="AL185" s="1">
        <v>1755939.82</v>
      </c>
      <c r="AM185" s="1">
        <v>0</v>
      </c>
      <c r="AN185" s="1">
        <v>0</v>
      </c>
      <c r="AO185" s="1">
        <v>760100</v>
      </c>
      <c r="AP185" s="1">
        <v>114400</v>
      </c>
      <c r="AQ185" s="1">
        <v>0</v>
      </c>
      <c r="AR185" s="1">
        <v>142600</v>
      </c>
      <c r="AS185" s="1">
        <v>1017100</v>
      </c>
      <c r="AT185" s="1">
        <v>196400</v>
      </c>
      <c r="AU185" s="1">
        <v>246351.93</v>
      </c>
      <c r="AV185" s="1">
        <v>75000</v>
      </c>
      <c r="AW185" s="1">
        <v>517751.93</v>
      </c>
      <c r="AX185" s="1">
        <v>6000</v>
      </c>
      <c r="AY185" s="1">
        <v>11750</v>
      </c>
    </row>
    <row r="186" spans="1:51" ht="12.75">
      <c r="A186" s="15" t="s">
        <v>904</v>
      </c>
      <c r="B186" s="15" t="s">
        <v>693</v>
      </c>
      <c r="C186" s="15" t="s">
        <v>553</v>
      </c>
      <c r="D186" s="4">
        <v>252466700</v>
      </c>
      <c r="E186" s="4">
        <v>254932700</v>
      </c>
      <c r="F186" s="4">
        <v>507399400</v>
      </c>
      <c r="G186" s="4">
        <v>597300</v>
      </c>
      <c r="H186" s="4">
        <v>506802100</v>
      </c>
      <c r="I186" s="4">
        <v>2735829</v>
      </c>
      <c r="J186" s="6">
        <v>509537929</v>
      </c>
      <c r="K186" s="27">
        <v>3.38</v>
      </c>
      <c r="L186">
        <v>82.57</v>
      </c>
      <c r="M186" s="5">
        <v>2.75</v>
      </c>
      <c r="N186" s="5">
        <v>1.3559999999999999</v>
      </c>
      <c r="O186" s="5">
        <v>1.067</v>
      </c>
      <c r="P186" s="5">
        <v>1.31</v>
      </c>
      <c r="Q186" s="1">
        <v>0</v>
      </c>
      <c r="R186" s="1">
        <v>0</v>
      </c>
      <c r="S186" s="1">
        <v>0</v>
      </c>
      <c r="T186" s="1">
        <v>116164556</v>
      </c>
      <c r="U186" s="1">
        <v>625702485</v>
      </c>
      <c r="V186" s="1">
        <v>1834536.97</v>
      </c>
      <c r="W186" s="1">
        <v>0</v>
      </c>
      <c r="X186" s="1">
        <v>0</v>
      </c>
      <c r="Y186" s="1">
        <v>49250.48</v>
      </c>
      <c r="Z186" s="1">
        <v>0</v>
      </c>
      <c r="AA186" s="1">
        <v>1785286.49</v>
      </c>
      <c r="AB186" s="1">
        <v>0</v>
      </c>
      <c r="AC186" s="1">
        <v>1785286.49</v>
      </c>
      <c r="AD186" s="1">
        <v>177273.44</v>
      </c>
      <c r="AE186" s="1">
        <v>0</v>
      </c>
      <c r="AF186" s="1">
        <v>61039.16</v>
      </c>
      <c r="AG186" s="1">
        <v>6672810.5</v>
      </c>
      <c r="AH186" s="1">
        <v>0</v>
      </c>
      <c r="AI186" s="1">
        <v>0</v>
      </c>
      <c r="AJ186" s="1">
        <v>8481843.09</v>
      </c>
      <c r="AK186" s="1">
        <v>0</v>
      </c>
      <c r="AL186" s="1">
        <v>17178252.68</v>
      </c>
      <c r="AM186" s="1">
        <v>5016300</v>
      </c>
      <c r="AN186" s="1">
        <v>3770000</v>
      </c>
      <c r="AO186" s="1">
        <v>43078800</v>
      </c>
      <c r="AP186" s="1">
        <v>11393300</v>
      </c>
      <c r="AQ186" s="1">
        <v>0</v>
      </c>
      <c r="AR186" s="1">
        <v>56723900</v>
      </c>
      <c r="AS186" s="1">
        <v>119982300</v>
      </c>
      <c r="AT186" s="1">
        <v>1511964</v>
      </c>
      <c r="AU186" s="1">
        <v>8212634.99</v>
      </c>
      <c r="AV186" s="1">
        <v>338000</v>
      </c>
      <c r="AW186" s="1">
        <v>10062598.99</v>
      </c>
      <c r="AX186" s="1">
        <v>22250</v>
      </c>
      <c r="AY186" s="1">
        <v>43500</v>
      </c>
    </row>
    <row r="187" spans="1:51" ht="12.75">
      <c r="A187" s="15" t="s">
        <v>905</v>
      </c>
      <c r="B187" s="15" t="s">
        <v>211</v>
      </c>
      <c r="C187" s="15" t="s">
        <v>553</v>
      </c>
      <c r="D187" s="4">
        <v>765152900</v>
      </c>
      <c r="E187" s="4">
        <v>471928100</v>
      </c>
      <c r="F187" s="4">
        <v>1237081000</v>
      </c>
      <c r="G187" s="4">
        <v>0</v>
      </c>
      <c r="H187" s="4">
        <v>1237081000</v>
      </c>
      <c r="I187" s="4">
        <v>640798</v>
      </c>
      <c r="J187" s="6">
        <v>1237721798</v>
      </c>
      <c r="K187" s="27">
        <v>1.22</v>
      </c>
      <c r="L187">
        <v>127.82</v>
      </c>
      <c r="M187" s="5">
        <v>1.54</v>
      </c>
      <c r="N187" s="5">
        <v>0.752</v>
      </c>
      <c r="O187" s="5">
        <v>0.45599999999999996</v>
      </c>
      <c r="P187" s="5">
        <v>0.36</v>
      </c>
      <c r="Q187" s="1">
        <v>0</v>
      </c>
      <c r="R187" s="1">
        <v>0</v>
      </c>
      <c r="S187" s="1">
        <v>262210249</v>
      </c>
      <c r="T187" s="1">
        <v>0</v>
      </c>
      <c r="U187" s="1">
        <v>975511549</v>
      </c>
      <c r="V187" s="1">
        <v>2860164.45</v>
      </c>
      <c r="W187" s="1">
        <v>0</v>
      </c>
      <c r="X187" s="1">
        <v>0</v>
      </c>
      <c r="Y187" s="1">
        <v>763.59</v>
      </c>
      <c r="Z187" s="1">
        <v>0</v>
      </c>
      <c r="AA187" s="1">
        <v>2859400.86</v>
      </c>
      <c r="AB187" s="1">
        <v>0</v>
      </c>
      <c r="AC187" s="1">
        <v>2859400.86</v>
      </c>
      <c r="AD187" s="1">
        <v>283197.18</v>
      </c>
      <c r="AE187" s="1">
        <v>0</v>
      </c>
      <c r="AF187" s="1">
        <v>97642.85</v>
      </c>
      <c r="AG187" s="1">
        <v>4444993</v>
      </c>
      <c r="AH187" s="1">
        <v>0</v>
      </c>
      <c r="AI187" s="1">
        <v>0</v>
      </c>
      <c r="AJ187" s="1">
        <v>7327375.05</v>
      </c>
      <c r="AK187" s="1">
        <v>0</v>
      </c>
      <c r="AL187" s="1">
        <v>15012608.940000001</v>
      </c>
      <c r="AM187" s="1">
        <v>13353900</v>
      </c>
      <c r="AN187" s="1">
        <v>0</v>
      </c>
      <c r="AO187" s="1">
        <v>46693350</v>
      </c>
      <c r="AP187" s="1">
        <v>9396000</v>
      </c>
      <c r="AQ187" s="1">
        <v>0</v>
      </c>
      <c r="AR187" s="1">
        <v>1690000</v>
      </c>
      <c r="AS187" s="1">
        <v>71133250</v>
      </c>
      <c r="AT187" s="1">
        <v>860000</v>
      </c>
      <c r="AU187" s="1">
        <v>4840458.47</v>
      </c>
      <c r="AV187" s="1">
        <v>307676.67</v>
      </c>
      <c r="AW187" s="1">
        <v>6008135.14</v>
      </c>
      <c r="AX187" s="1">
        <v>22250</v>
      </c>
      <c r="AY187" s="1">
        <v>78250</v>
      </c>
    </row>
    <row r="188" spans="1:51" ht="12.75">
      <c r="A188" s="15" t="s">
        <v>906</v>
      </c>
      <c r="B188" s="15" t="s">
        <v>212</v>
      </c>
      <c r="C188" s="15" t="s">
        <v>553</v>
      </c>
      <c r="D188" s="4">
        <v>15419700</v>
      </c>
      <c r="E188" s="4">
        <v>39679100</v>
      </c>
      <c r="F188" s="4">
        <v>55098800</v>
      </c>
      <c r="G188" s="4">
        <v>0</v>
      </c>
      <c r="H188" s="4">
        <v>55098800</v>
      </c>
      <c r="I188" s="4">
        <v>1053390</v>
      </c>
      <c r="J188" s="6">
        <v>56152190</v>
      </c>
      <c r="K188" s="27">
        <v>2.26</v>
      </c>
      <c r="L188">
        <v>79.55</v>
      </c>
      <c r="M188" s="5">
        <v>1.77</v>
      </c>
      <c r="N188" s="5">
        <v>0.324</v>
      </c>
      <c r="O188" s="5">
        <v>1.111</v>
      </c>
      <c r="P188" s="5">
        <v>1.418</v>
      </c>
      <c r="Q188" s="1">
        <v>0</v>
      </c>
      <c r="R188" s="1">
        <v>0</v>
      </c>
      <c r="S188" s="1">
        <v>0</v>
      </c>
      <c r="T188" s="1">
        <v>15512214</v>
      </c>
      <c r="U188" s="1">
        <v>71664404</v>
      </c>
      <c r="V188" s="1">
        <v>210117.39</v>
      </c>
      <c r="W188" s="1">
        <v>0</v>
      </c>
      <c r="X188" s="1">
        <v>0</v>
      </c>
      <c r="Y188" s="1">
        <v>0</v>
      </c>
      <c r="Z188" s="1">
        <v>0</v>
      </c>
      <c r="AA188" s="1">
        <v>210117.39</v>
      </c>
      <c r="AB188" s="1">
        <v>0</v>
      </c>
      <c r="AC188" s="1">
        <v>210117.39</v>
      </c>
      <c r="AD188" s="1">
        <v>20809.31</v>
      </c>
      <c r="AE188" s="1">
        <v>0</v>
      </c>
      <c r="AF188" s="1">
        <v>7175.99</v>
      </c>
      <c r="AG188" s="1">
        <v>796177</v>
      </c>
      <c r="AH188" s="1">
        <v>0</v>
      </c>
      <c r="AI188" s="1">
        <v>0</v>
      </c>
      <c r="AJ188" s="1">
        <v>231862</v>
      </c>
      <c r="AK188" s="1">
        <v>0</v>
      </c>
      <c r="AL188" s="1">
        <v>1266141.69</v>
      </c>
      <c r="AM188" s="1">
        <v>1420100</v>
      </c>
      <c r="AN188" s="1">
        <v>0</v>
      </c>
      <c r="AO188" s="1">
        <v>44117900</v>
      </c>
      <c r="AP188" s="1">
        <v>1782100</v>
      </c>
      <c r="AQ188" s="1">
        <v>43200</v>
      </c>
      <c r="AR188" s="1">
        <v>37300</v>
      </c>
      <c r="AS188" s="1">
        <v>47400600</v>
      </c>
      <c r="AT188" s="1">
        <v>631000</v>
      </c>
      <c r="AU188" s="1">
        <v>1696202</v>
      </c>
      <c r="AV188" s="1">
        <v>67000</v>
      </c>
      <c r="AW188" s="1">
        <v>2394202</v>
      </c>
      <c r="AX188" s="1">
        <v>11500</v>
      </c>
      <c r="AY188" s="1">
        <v>19250</v>
      </c>
    </row>
    <row r="189" spans="1:51" ht="12.75">
      <c r="A189" s="15" t="s">
        <v>907</v>
      </c>
      <c r="B189" s="15" t="s">
        <v>694</v>
      </c>
      <c r="C189" s="15" t="s">
        <v>554</v>
      </c>
      <c r="D189" s="4">
        <v>45646900</v>
      </c>
      <c r="E189" s="4">
        <v>311835200</v>
      </c>
      <c r="F189" s="4">
        <v>357482100</v>
      </c>
      <c r="G189" s="4">
        <v>3323400</v>
      </c>
      <c r="H189" s="4">
        <v>354158700</v>
      </c>
      <c r="I189" s="4">
        <v>4706145</v>
      </c>
      <c r="J189" s="6">
        <v>358864845</v>
      </c>
      <c r="K189" s="27">
        <v>3.303</v>
      </c>
      <c r="L189">
        <v>91.16</v>
      </c>
      <c r="M189" s="5">
        <v>2.847</v>
      </c>
      <c r="N189" s="5">
        <v>1.087</v>
      </c>
      <c r="O189" s="5">
        <v>0.805</v>
      </c>
      <c r="P189" s="5">
        <v>0.9329999999999999</v>
      </c>
      <c r="Q189" s="1">
        <v>0</v>
      </c>
      <c r="R189" s="1">
        <v>0</v>
      </c>
      <c r="S189" s="1">
        <v>0</v>
      </c>
      <c r="T189" s="1">
        <v>57285424</v>
      </c>
      <c r="U189" s="1">
        <v>416150269</v>
      </c>
      <c r="V189" s="1">
        <v>3816145.848</v>
      </c>
      <c r="W189" s="1">
        <v>0</v>
      </c>
      <c r="X189" s="1">
        <v>0</v>
      </c>
      <c r="Y189" s="1">
        <v>55590.59</v>
      </c>
      <c r="Z189" s="1">
        <v>0</v>
      </c>
      <c r="AA189" s="1">
        <v>3760555.2580000004</v>
      </c>
      <c r="AB189" s="1">
        <v>0</v>
      </c>
      <c r="AC189" s="1">
        <v>3760555.2580000004</v>
      </c>
      <c r="AD189" s="1">
        <v>0</v>
      </c>
      <c r="AE189" s="1">
        <v>174924.75</v>
      </c>
      <c r="AF189" s="1">
        <v>41615.03</v>
      </c>
      <c r="AG189" s="1">
        <v>3348095</v>
      </c>
      <c r="AH189" s="1">
        <v>0</v>
      </c>
      <c r="AI189" s="1">
        <v>0</v>
      </c>
      <c r="AJ189" s="1">
        <v>4521788.26</v>
      </c>
      <c r="AK189" s="1">
        <v>0</v>
      </c>
      <c r="AL189" s="1">
        <v>11846978.298</v>
      </c>
      <c r="AM189" s="1">
        <v>23071700</v>
      </c>
      <c r="AN189" s="1">
        <v>1117300</v>
      </c>
      <c r="AO189" s="1">
        <v>260625900</v>
      </c>
      <c r="AP189" s="1">
        <v>34537300</v>
      </c>
      <c r="AQ189" s="1">
        <v>762800</v>
      </c>
      <c r="AR189" s="1">
        <v>13323400</v>
      </c>
      <c r="AS189" s="1">
        <v>333438400</v>
      </c>
      <c r="AT189" s="1">
        <v>200000</v>
      </c>
      <c r="AU189" s="1">
        <v>10544343.65</v>
      </c>
      <c r="AV189" s="1">
        <v>724000</v>
      </c>
      <c r="AW189" s="1">
        <v>11468343.65</v>
      </c>
      <c r="AX189" s="1">
        <v>95000</v>
      </c>
      <c r="AY189" s="1">
        <v>125000</v>
      </c>
    </row>
    <row r="190" spans="1:51" ht="12.75">
      <c r="A190" s="15" t="s">
        <v>908</v>
      </c>
      <c r="B190" s="15" t="s">
        <v>213</v>
      </c>
      <c r="C190" s="15" t="s">
        <v>554</v>
      </c>
      <c r="D190" s="4">
        <v>27432350</v>
      </c>
      <c r="E190" s="4">
        <v>86604975</v>
      </c>
      <c r="F190" s="4">
        <v>114037325</v>
      </c>
      <c r="G190" s="4">
        <v>0</v>
      </c>
      <c r="H190" s="4">
        <v>114037325</v>
      </c>
      <c r="I190" s="4">
        <v>1964592</v>
      </c>
      <c r="J190" s="6">
        <v>116001917</v>
      </c>
      <c r="K190" s="27">
        <v>2.899</v>
      </c>
      <c r="L190">
        <v>84.72</v>
      </c>
      <c r="M190" s="5">
        <v>2.429</v>
      </c>
      <c r="N190" s="5">
        <v>0.5309999999999999</v>
      </c>
      <c r="O190" s="5">
        <v>0.9309999999999998</v>
      </c>
      <c r="P190" s="5">
        <v>1.11</v>
      </c>
      <c r="Q190" s="1">
        <v>0</v>
      </c>
      <c r="R190" s="1">
        <v>0</v>
      </c>
      <c r="S190" s="1">
        <v>0</v>
      </c>
      <c r="T190" s="1">
        <v>22279438</v>
      </c>
      <c r="U190" s="1">
        <v>138281355</v>
      </c>
      <c r="V190" s="1">
        <v>1268055.936</v>
      </c>
      <c r="W190" s="1">
        <v>0</v>
      </c>
      <c r="X190" s="1">
        <v>0</v>
      </c>
      <c r="Y190" s="1">
        <v>1156.09</v>
      </c>
      <c r="Z190" s="1">
        <v>0</v>
      </c>
      <c r="AA190" s="1">
        <v>1266899.846</v>
      </c>
      <c r="AB190" s="1">
        <v>0</v>
      </c>
      <c r="AC190" s="1">
        <v>1266899.846</v>
      </c>
      <c r="AD190" s="1">
        <v>0</v>
      </c>
      <c r="AE190" s="1">
        <v>58125.23</v>
      </c>
      <c r="AF190" s="1">
        <v>13828.14</v>
      </c>
      <c r="AG190" s="1">
        <v>1286739</v>
      </c>
      <c r="AH190" s="1">
        <v>0</v>
      </c>
      <c r="AI190" s="1">
        <v>0</v>
      </c>
      <c r="AJ190" s="1">
        <v>733208</v>
      </c>
      <c r="AK190" s="1">
        <v>0</v>
      </c>
      <c r="AL190" s="1">
        <v>3358800.216</v>
      </c>
      <c r="AM190" s="1">
        <v>3461100</v>
      </c>
      <c r="AN190" s="1">
        <v>4500</v>
      </c>
      <c r="AO190" s="1">
        <v>4941100</v>
      </c>
      <c r="AP190" s="1">
        <v>2215900</v>
      </c>
      <c r="AQ190" s="1">
        <v>0</v>
      </c>
      <c r="AR190" s="1">
        <v>4424600</v>
      </c>
      <c r="AS190" s="1">
        <v>15047200</v>
      </c>
      <c r="AT190" s="1">
        <v>400000</v>
      </c>
      <c r="AU190" s="1">
        <v>1216080</v>
      </c>
      <c r="AV190" s="1">
        <v>300000</v>
      </c>
      <c r="AW190" s="1">
        <v>1916080</v>
      </c>
      <c r="AX190" s="1">
        <v>62750</v>
      </c>
      <c r="AY190" s="1">
        <v>60500</v>
      </c>
    </row>
    <row r="191" spans="1:51" ht="12.75">
      <c r="A191" s="15" t="s">
        <v>909</v>
      </c>
      <c r="B191" s="15" t="s">
        <v>214</v>
      </c>
      <c r="C191" s="15" t="s">
        <v>554</v>
      </c>
      <c r="D191" s="4">
        <v>23551400</v>
      </c>
      <c r="E191" s="4">
        <v>81936600</v>
      </c>
      <c r="F191" s="4">
        <v>105488000</v>
      </c>
      <c r="G191" s="4">
        <v>1988000</v>
      </c>
      <c r="H191" s="4">
        <v>103500000</v>
      </c>
      <c r="I191" s="4">
        <v>910023</v>
      </c>
      <c r="J191" s="6">
        <v>104410023</v>
      </c>
      <c r="K191" s="27">
        <v>3.922</v>
      </c>
      <c r="L191">
        <v>76.04</v>
      </c>
      <c r="M191" s="5">
        <v>2.9610000000000003</v>
      </c>
      <c r="N191" s="5">
        <v>0.015</v>
      </c>
      <c r="O191" s="5">
        <v>1.978</v>
      </c>
      <c r="P191" s="5">
        <v>2.617</v>
      </c>
      <c r="Q191" s="1">
        <v>0</v>
      </c>
      <c r="R191" s="1">
        <v>0</v>
      </c>
      <c r="S191" s="1">
        <v>0</v>
      </c>
      <c r="T191" s="1">
        <v>33769391</v>
      </c>
      <c r="U191" s="1">
        <v>138179414</v>
      </c>
      <c r="V191" s="1">
        <v>1267121.125</v>
      </c>
      <c r="W191" s="1">
        <v>0</v>
      </c>
      <c r="X191" s="1">
        <v>0</v>
      </c>
      <c r="Y191" s="1">
        <v>496.14</v>
      </c>
      <c r="Z191" s="1">
        <v>0</v>
      </c>
      <c r="AA191" s="1">
        <v>1266624.985</v>
      </c>
      <c r="AB191" s="1">
        <v>0</v>
      </c>
      <c r="AC191" s="1">
        <v>1266624.985</v>
      </c>
      <c r="AD191" s="1">
        <v>0</v>
      </c>
      <c r="AE191" s="1">
        <v>58082.38</v>
      </c>
      <c r="AF191" s="1">
        <v>13817.94</v>
      </c>
      <c r="AG191" s="1">
        <v>1915305</v>
      </c>
      <c r="AH191" s="1">
        <v>816839.33</v>
      </c>
      <c r="AI191" s="1">
        <v>0</v>
      </c>
      <c r="AJ191" s="1">
        <v>19952.68</v>
      </c>
      <c r="AK191" s="1">
        <v>0</v>
      </c>
      <c r="AL191" s="1">
        <v>4090622.315</v>
      </c>
      <c r="AM191" s="1">
        <v>6731900</v>
      </c>
      <c r="AN191" s="1">
        <v>486500</v>
      </c>
      <c r="AO191" s="1">
        <v>8745700</v>
      </c>
      <c r="AP191" s="1">
        <v>1876700</v>
      </c>
      <c r="AQ191" s="1">
        <v>96000</v>
      </c>
      <c r="AR191" s="1">
        <v>1292100</v>
      </c>
      <c r="AS191" s="1">
        <v>19228900</v>
      </c>
      <c r="AT191" s="1">
        <v>739500</v>
      </c>
      <c r="AU191" s="1">
        <v>744547.32</v>
      </c>
      <c r="AV191" s="1">
        <v>95000</v>
      </c>
      <c r="AW191" s="1">
        <v>1579047.32</v>
      </c>
      <c r="AX191" s="1">
        <v>27750</v>
      </c>
      <c r="AY191" s="1">
        <v>31750</v>
      </c>
    </row>
    <row r="192" spans="1:51" ht="12.75">
      <c r="A192" s="15" t="s">
        <v>910</v>
      </c>
      <c r="B192" s="15" t="s">
        <v>215</v>
      </c>
      <c r="C192" s="15" t="s">
        <v>554</v>
      </c>
      <c r="D192" s="4">
        <v>36497900</v>
      </c>
      <c r="E192" s="4">
        <v>39071500</v>
      </c>
      <c r="F192" s="4">
        <v>75569400</v>
      </c>
      <c r="G192" s="4">
        <v>0</v>
      </c>
      <c r="H192" s="4">
        <v>75569400</v>
      </c>
      <c r="I192" s="4">
        <v>564766</v>
      </c>
      <c r="J192" s="6">
        <v>76134166</v>
      </c>
      <c r="K192" s="27">
        <v>3.164</v>
      </c>
      <c r="L192">
        <v>86.35</v>
      </c>
      <c r="M192" s="5">
        <v>2.696</v>
      </c>
      <c r="N192" s="5">
        <v>0</v>
      </c>
      <c r="O192" s="5">
        <v>1.728</v>
      </c>
      <c r="P192" s="5">
        <v>2.027</v>
      </c>
      <c r="Q192" s="1">
        <v>0</v>
      </c>
      <c r="R192" s="1">
        <v>0</v>
      </c>
      <c r="S192" s="1">
        <v>0</v>
      </c>
      <c r="T192" s="1">
        <v>13163294</v>
      </c>
      <c r="U192" s="1">
        <v>89297460</v>
      </c>
      <c r="V192" s="1">
        <v>818867.983</v>
      </c>
      <c r="W192" s="1">
        <v>0</v>
      </c>
      <c r="X192" s="1">
        <v>0</v>
      </c>
      <c r="Y192" s="1">
        <v>690.12</v>
      </c>
      <c r="Z192" s="1">
        <v>0</v>
      </c>
      <c r="AA192" s="1">
        <v>818177.863</v>
      </c>
      <c r="AB192" s="1">
        <v>0</v>
      </c>
      <c r="AC192" s="1">
        <v>818177.863</v>
      </c>
      <c r="AD192" s="1">
        <v>0</v>
      </c>
      <c r="AE192" s="1">
        <v>37535.33</v>
      </c>
      <c r="AF192" s="1">
        <v>8929.75</v>
      </c>
      <c r="AG192" s="1">
        <v>1542612</v>
      </c>
      <c r="AH192" s="1">
        <v>0</v>
      </c>
      <c r="AI192" s="1">
        <v>0</v>
      </c>
      <c r="AJ192" s="1">
        <v>0</v>
      </c>
      <c r="AK192" s="1">
        <v>0</v>
      </c>
      <c r="AL192" s="1">
        <v>2407254.943</v>
      </c>
      <c r="AM192" s="1">
        <v>2677400</v>
      </c>
      <c r="AN192" s="1">
        <v>0</v>
      </c>
      <c r="AO192" s="1">
        <v>7145000</v>
      </c>
      <c r="AP192" s="1">
        <v>1338300</v>
      </c>
      <c r="AQ192" s="1">
        <v>62300</v>
      </c>
      <c r="AR192" s="1">
        <v>2290500</v>
      </c>
      <c r="AS192" s="1">
        <v>13513500</v>
      </c>
      <c r="AT192" s="1">
        <v>335000</v>
      </c>
      <c r="AU192" s="1">
        <v>807259.77</v>
      </c>
      <c r="AV192" s="1">
        <v>85206.23</v>
      </c>
      <c r="AW192" s="1">
        <v>1227466</v>
      </c>
      <c r="AX192" s="1">
        <v>30000</v>
      </c>
      <c r="AY192" s="1">
        <v>36000</v>
      </c>
    </row>
    <row r="193" spans="1:51" ht="12.75">
      <c r="A193" s="15" t="s">
        <v>911</v>
      </c>
      <c r="B193" s="15" t="s">
        <v>216</v>
      </c>
      <c r="C193" s="15" t="s">
        <v>554</v>
      </c>
      <c r="D193" s="4">
        <v>46754400</v>
      </c>
      <c r="E193" s="4">
        <v>109583900</v>
      </c>
      <c r="F193" s="4">
        <v>156338300</v>
      </c>
      <c r="G193" s="4">
        <v>0</v>
      </c>
      <c r="H193" s="4">
        <v>156338300</v>
      </c>
      <c r="I193" s="4">
        <v>1442356</v>
      </c>
      <c r="J193" s="6">
        <v>157780656</v>
      </c>
      <c r="K193" s="27">
        <v>2.227</v>
      </c>
      <c r="L193">
        <v>97.47</v>
      </c>
      <c r="M193" s="5">
        <v>2.156</v>
      </c>
      <c r="N193" s="5">
        <v>0.208</v>
      </c>
      <c r="O193" s="5">
        <v>0.9809999999999999</v>
      </c>
      <c r="P193" s="5">
        <v>1.013</v>
      </c>
      <c r="Q193" s="1">
        <v>0</v>
      </c>
      <c r="R193" s="1">
        <v>0</v>
      </c>
      <c r="S193" s="1">
        <v>0</v>
      </c>
      <c r="T193" s="1">
        <v>5013057</v>
      </c>
      <c r="U193" s="1">
        <v>162793713</v>
      </c>
      <c r="V193" s="1">
        <v>1492837.079</v>
      </c>
      <c r="W193" s="1">
        <v>0</v>
      </c>
      <c r="X193" s="1">
        <v>0</v>
      </c>
      <c r="Y193" s="1">
        <v>3563.87</v>
      </c>
      <c r="Z193" s="1">
        <v>0</v>
      </c>
      <c r="AA193" s="1">
        <v>1489273.2089999998</v>
      </c>
      <c r="AB193" s="1">
        <v>0</v>
      </c>
      <c r="AC193" s="1">
        <v>1489273.2089999998</v>
      </c>
      <c r="AD193" s="1">
        <v>0</v>
      </c>
      <c r="AE193" s="1">
        <v>68428.76</v>
      </c>
      <c r="AF193" s="1">
        <v>16279.37</v>
      </c>
      <c r="AG193" s="1">
        <v>574497</v>
      </c>
      <c r="AH193" s="1">
        <v>1022487.65</v>
      </c>
      <c r="AI193" s="1">
        <v>0</v>
      </c>
      <c r="AJ193" s="1">
        <v>337435</v>
      </c>
      <c r="AK193" s="1">
        <v>0</v>
      </c>
      <c r="AL193" s="1">
        <v>3508400.9889999996</v>
      </c>
      <c r="AM193" s="1">
        <v>0</v>
      </c>
      <c r="AN193" s="1">
        <v>4601500</v>
      </c>
      <c r="AO193" s="1">
        <v>74818200</v>
      </c>
      <c r="AP193" s="1">
        <v>6960800</v>
      </c>
      <c r="AQ193" s="1">
        <v>489900</v>
      </c>
      <c r="AR193" s="1">
        <v>707800</v>
      </c>
      <c r="AS193" s="1">
        <v>87578200</v>
      </c>
      <c r="AT193" s="1">
        <v>440000</v>
      </c>
      <c r="AU193" s="1">
        <v>1209973</v>
      </c>
      <c r="AV193" s="1">
        <v>270000</v>
      </c>
      <c r="AW193" s="1">
        <v>1919973</v>
      </c>
      <c r="AX193" s="1">
        <v>42500</v>
      </c>
      <c r="AY193" s="1">
        <v>42250</v>
      </c>
    </row>
    <row r="194" spans="1:51" ht="12.75">
      <c r="A194" s="15" t="s">
        <v>912</v>
      </c>
      <c r="B194" s="15" t="s">
        <v>217</v>
      </c>
      <c r="C194" s="15" t="s">
        <v>554</v>
      </c>
      <c r="D194" s="4">
        <v>8641295</v>
      </c>
      <c r="E194" s="4">
        <v>27592800</v>
      </c>
      <c r="F194" s="4">
        <v>36234095</v>
      </c>
      <c r="G194" s="4">
        <v>0</v>
      </c>
      <c r="H194" s="4">
        <v>36234095</v>
      </c>
      <c r="I194" s="4">
        <v>217425</v>
      </c>
      <c r="J194" s="6">
        <v>36451520</v>
      </c>
      <c r="K194" s="27">
        <v>4.359</v>
      </c>
      <c r="L194">
        <v>74.85</v>
      </c>
      <c r="M194" s="5">
        <v>3.225</v>
      </c>
      <c r="N194" s="5">
        <v>0.292</v>
      </c>
      <c r="O194" s="5">
        <v>1.9640000000000002</v>
      </c>
      <c r="P194" s="5">
        <v>2.654</v>
      </c>
      <c r="Q194" s="1">
        <v>0</v>
      </c>
      <c r="R194" s="1">
        <v>0</v>
      </c>
      <c r="S194" s="1">
        <v>0</v>
      </c>
      <c r="T194" s="1">
        <v>12793832</v>
      </c>
      <c r="U194" s="1">
        <v>49245352</v>
      </c>
      <c r="V194" s="1">
        <v>451585.544</v>
      </c>
      <c r="W194" s="1">
        <v>0</v>
      </c>
      <c r="X194" s="1">
        <v>0</v>
      </c>
      <c r="Y194" s="1">
        <v>138.93</v>
      </c>
      <c r="Z194" s="1">
        <v>0</v>
      </c>
      <c r="AA194" s="1">
        <v>451446.614</v>
      </c>
      <c r="AB194" s="1">
        <v>0</v>
      </c>
      <c r="AC194" s="1">
        <v>451446.614</v>
      </c>
      <c r="AD194" s="1">
        <v>0</v>
      </c>
      <c r="AE194" s="1">
        <v>20699.81</v>
      </c>
      <c r="AF194" s="1">
        <v>4924.53</v>
      </c>
      <c r="AG194" s="1">
        <v>658050</v>
      </c>
      <c r="AH194" s="1">
        <v>309095.45</v>
      </c>
      <c r="AI194" s="1">
        <v>0</v>
      </c>
      <c r="AJ194" s="1">
        <v>143619</v>
      </c>
      <c r="AK194" s="1">
        <v>0</v>
      </c>
      <c r="AL194" s="1">
        <v>1587835.4039999999</v>
      </c>
      <c r="AM194" s="1">
        <v>1017200</v>
      </c>
      <c r="AN194" s="1">
        <v>114100</v>
      </c>
      <c r="AO194" s="1">
        <v>260200</v>
      </c>
      <c r="AP194" s="1">
        <v>1396200</v>
      </c>
      <c r="AQ194" s="1">
        <v>65700</v>
      </c>
      <c r="AR194" s="1">
        <v>80400</v>
      </c>
      <c r="AS194" s="1">
        <v>2933800</v>
      </c>
      <c r="AT194" s="1">
        <v>153030.15</v>
      </c>
      <c r="AU194" s="1">
        <v>380920.14</v>
      </c>
      <c r="AV194" s="1">
        <v>92125.28</v>
      </c>
      <c r="AW194" s="1">
        <v>626075.57</v>
      </c>
      <c r="AX194" s="1">
        <v>6750</v>
      </c>
      <c r="AY194" s="1">
        <v>11500</v>
      </c>
    </row>
    <row r="195" spans="1:51" ht="12.75">
      <c r="A195" s="15" t="s">
        <v>913</v>
      </c>
      <c r="B195" s="15" t="s">
        <v>218</v>
      </c>
      <c r="C195" s="15" t="s">
        <v>554</v>
      </c>
      <c r="D195" s="4">
        <v>62872400</v>
      </c>
      <c r="E195" s="4">
        <v>156111500</v>
      </c>
      <c r="F195" s="4">
        <v>218983900</v>
      </c>
      <c r="G195" s="4">
        <v>0</v>
      </c>
      <c r="H195" s="4">
        <v>218983900</v>
      </c>
      <c r="I195" s="4">
        <v>1168590</v>
      </c>
      <c r="J195" s="6">
        <v>220152490</v>
      </c>
      <c r="K195" s="27">
        <v>2.737</v>
      </c>
      <c r="L195">
        <v>103.16</v>
      </c>
      <c r="M195" s="5">
        <v>2.803</v>
      </c>
      <c r="N195" s="5">
        <v>0.082</v>
      </c>
      <c r="O195" s="5">
        <v>1.7530000000000001</v>
      </c>
      <c r="P195" s="5">
        <v>1.71</v>
      </c>
      <c r="Q195" s="1">
        <v>0</v>
      </c>
      <c r="R195" s="1">
        <v>0</v>
      </c>
      <c r="S195" s="1">
        <v>5361541</v>
      </c>
      <c r="T195" s="1">
        <v>0</v>
      </c>
      <c r="U195" s="1">
        <v>214790949</v>
      </c>
      <c r="V195" s="1">
        <v>1969657.716</v>
      </c>
      <c r="W195" s="1">
        <v>0</v>
      </c>
      <c r="X195" s="1">
        <v>0</v>
      </c>
      <c r="Y195" s="1">
        <v>558.14</v>
      </c>
      <c r="Z195" s="1">
        <v>0</v>
      </c>
      <c r="AA195" s="1">
        <v>1969099.5760000001</v>
      </c>
      <c r="AB195" s="1">
        <v>0</v>
      </c>
      <c r="AC195" s="1">
        <v>1969099.5760000001</v>
      </c>
      <c r="AD195" s="1">
        <v>0</v>
      </c>
      <c r="AE195" s="1">
        <v>90285.3</v>
      </c>
      <c r="AF195" s="1">
        <v>21479.09</v>
      </c>
      <c r="AG195" s="1">
        <v>2604117</v>
      </c>
      <c r="AH195" s="1">
        <v>1159119.37</v>
      </c>
      <c r="AI195" s="1">
        <v>0</v>
      </c>
      <c r="AJ195" s="1">
        <v>176000</v>
      </c>
      <c r="AK195" s="1">
        <v>0</v>
      </c>
      <c r="AL195" s="1">
        <v>6020100.336</v>
      </c>
      <c r="AM195" s="1">
        <v>6533500</v>
      </c>
      <c r="AN195" s="1">
        <v>1077400</v>
      </c>
      <c r="AO195" s="1">
        <v>14899600</v>
      </c>
      <c r="AP195" s="1">
        <v>5298300</v>
      </c>
      <c r="AQ195" s="1">
        <v>1312200</v>
      </c>
      <c r="AR195" s="1">
        <v>2275200</v>
      </c>
      <c r="AS195" s="1">
        <v>31396200</v>
      </c>
      <c r="AT195" s="1">
        <v>685000</v>
      </c>
      <c r="AU195" s="1">
        <v>693427.32</v>
      </c>
      <c r="AV195" s="1">
        <v>200000</v>
      </c>
      <c r="AW195" s="1">
        <v>1578427.32</v>
      </c>
      <c r="AX195" s="1">
        <v>28750</v>
      </c>
      <c r="AY195" s="1">
        <v>64750</v>
      </c>
    </row>
    <row r="196" spans="1:51" ht="12.75">
      <c r="A196" s="15" t="s">
        <v>914</v>
      </c>
      <c r="B196" s="15" t="s">
        <v>219</v>
      </c>
      <c r="C196" s="15" t="s">
        <v>554</v>
      </c>
      <c r="D196" s="4">
        <v>32463100</v>
      </c>
      <c r="E196" s="4">
        <v>69823400</v>
      </c>
      <c r="F196" s="4">
        <v>102286500</v>
      </c>
      <c r="G196" s="4">
        <v>0</v>
      </c>
      <c r="H196" s="4">
        <v>102286500</v>
      </c>
      <c r="I196" s="4">
        <v>1250530</v>
      </c>
      <c r="J196" s="6">
        <v>103537030</v>
      </c>
      <c r="K196" s="27">
        <v>2.876</v>
      </c>
      <c r="L196">
        <v>88.89</v>
      </c>
      <c r="M196" s="5">
        <v>2.534</v>
      </c>
      <c r="N196" s="5">
        <v>0.45</v>
      </c>
      <c r="O196" s="5">
        <v>1.138</v>
      </c>
      <c r="P196" s="5">
        <v>1.291</v>
      </c>
      <c r="Q196" s="1">
        <v>0</v>
      </c>
      <c r="R196" s="1">
        <v>0</v>
      </c>
      <c r="S196" s="1">
        <v>0</v>
      </c>
      <c r="T196" s="1">
        <v>13918836</v>
      </c>
      <c r="U196" s="1">
        <v>117455866</v>
      </c>
      <c r="V196" s="1">
        <v>1077083.805</v>
      </c>
      <c r="W196" s="1">
        <v>0</v>
      </c>
      <c r="X196" s="1">
        <v>0</v>
      </c>
      <c r="Y196" s="1">
        <v>27108.98</v>
      </c>
      <c r="Z196" s="1">
        <v>0</v>
      </c>
      <c r="AA196" s="1">
        <v>1049974.825</v>
      </c>
      <c r="AB196" s="1">
        <v>0</v>
      </c>
      <c r="AC196" s="1">
        <v>1049974.825</v>
      </c>
      <c r="AD196" s="1">
        <v>0</v>
      </c>
      <c r="AE196" s="1">
        <v>49371.44</v>
      </c>
      <c r="AF196" s="1">
        <v>11745.59</v>
      </c>
      <c r="AG196" s="1">
        <v>1336600.5</v>
      </c>
      <c r="AH196" s="1">
        <v>0</v>
      </c>
      <c r="AI196" s="1">
        <v>0</v>
      </c>
      <c r="AJ196" s="1">
        <v>528000</v>
      </c>
      <c r="AK196" s="1">
        <v>0</v>
      </c>
      <c r="AL196" s="1">
        <v>2975692.355</v>
      </c>
      <c r="AM196" s="1">
        <v>3091700</v>
      </c>
      <c r="AN196" s="1">
        <v>0</v>
      </c>
      <c r="AO196" s="1">
        <v>7853500</v>
      </c>
      <c r="AP196" s="1">
        <v>2170300</v>
      </c>
      <c r="AQ196" s="1">
        <v>93500</v>
      </c>
      <c r="AR196" s="1">
        <v>1847100</v>
      </c>
      <c r="AS196" s="1">
        <v>15056100</v>
      </c>
      <c r="AT196" s="1">
        <v>450935.54</v>
      </c>
      <c r="AU196" s="1">
        <v>554607.25</v>
      </c>
      <c r="AV196" s="1">
        <v>160000</v>
      </c>
      <c r="AW196" s="1">
        <v>1165542.79</v>
      </c>
      <c r="AX196" s="1">
        <v>24750</v>
      </c>
      <c r="AY196" s="1">
        <v>28500</v>
      </c>
    </row>
    <row r="197" spans="1:51" ht="12.75">
      <c r="A197" s="15" t="s">
        <v>915</v>
      </c>
      <c r="B197" s="15" t="s">
        <v>220</v>
      </c>
      <c r="C197" s="15" t="s">
        <v>554</v>
      </c>
      <c r="D197" s="4">
        <v>54984100</v>
      </c>
      <c r="E197" s="4">
        <v>81287500</v>
      </c>
      <c r="F197" s="4">
        <v>136271600</v>
      </c>
      <c r="G197" s="4">
        <v>0</v>
      </c>
      <c r="H197" s="4">
        <v>136271600</v>
      </c>
      <c r="I197" s="4">
        <v>1169715</v>
      </c>
      <c r="J197" s="6">
        <v>137441315</v>
      </c>
      <c r="K197" s="27">
        <v>2.976</v>
      </c>
      <c r="L197">
        <v>83.82</v>
      </c>
      <c r="M197" s="5">
        <v>2.458</v>
      </c>
      <c r="N197" s="5">
        <v>0.131</v>
      </c>
      <c r="O197" s="5">
        <v>1.3639999999999999</v>
      </c>
      <c r="P197" s="5">
        <v>1.65</v>
      </c>
      <c r="Q197" s="1">
        <v>0</v>
      </c>
      <c r="R197" s="1">
        <v>0</v>
      </c>
      <c r="S197" s="1">
        <v>0</v>
      </c>
      <c r="T197" s="1">
        <v>28808132</v>
      </c>
      <c r="U197" s="1">
        <v>166249447</v>
      </c>
      <c r="V197" s="1">
        <v>1524526.557</v>
      </c>
      <c r="W197" s="1">
        <v>0</v>
      </c>
      <c r="X197" s="1">
        <v>0</v>
      </c>
      <c r="Y197" s="1">
        <v>9176.55</v>
      </c>
      <c r="Z197" s="1">
        <v>0</v>
      </c>
      <c r="AA197" s="1">
        <v>1515350.007</v>
      </c>
      <c r="AB197" s="1">
        <v>0</v>
      </c>
      <c r="AC197" s="1">
        <v>1515350.007</v>
      </c>
      <c r="AD197" s="1">
        <v>0</v>
      </c>
      <c r="AE197" s="1">
        <v>69881.35</v>
      </c>
      <c r="AF197" s="1">
        <v>16624.94</v>
      </c>
      <c r="AG197" s="1">
        <v>2266915</v>
      </c>
      <c r="AH197" s="1">
        <v>0</v>
      </c>
      <c r="AI197" s="1">
        <v>0</v>
      </c>
      <c r="AJ197" s="1">
        <v>217157.28</v>
      </c>
      <c r="AK197" s="1">
        <v>0</v>
      </c>
      <c r="AL197" s="1">
        <v>4085928.577</v>
      </c>
      <c r="AM197" s="1">
        <v>5085300</v>
      </c>
      <c r="AN197" s="1">
        <v>0</v>
      </c>
      <c r="AO197" s="1">
        <v>131203800</v>
      </c>
      <c r="AP197" s="1">
        <v>2770500</v>
      </c>
      <c r="AQ197" s="1">
        <v>41000</v>
      </c>
      <c r="AR197" s="1">
        <v>3530600</v>
      </c>
      <c r="AS197" s="1">
        <v>142631200</v>
      </c>
      <c r="AT197" s="1">
        <v>1301000</v>
      </c>
      <c r="AU197" s="1">
        <v>1586579.55</v>
      </c>
      <c r="AV197" s="1">
        <v>250000</v>
      </c>
      <c r="AW197" s="1">
        <v>3137579.55</v>
      </c>
      <c r="AX197" s="1">
        <v>36750</v>
      </c>
      <c r="AY197" s="1">
        <v>52750</v>
      </c>
    </row>
    <row r="198" spans="1:51" ht="12.75">
      <c r="A198" s="15" t="s">
        <v>916</v>
      </c>
      <c r="B198" s="15" t="s">
        <v>695</v>
      </c>
      <c r="C198" s="15" t="s">
        <v>554</v>
      </c>
      <c r="D198" s="4">
        <v>125924100</v>
      </c>
      <c r="E198" s="4">
        <v>559499600</v>
      </c>
      <c r="F198" s="4">
        <v>685423700</v>
      </c>
      <c r="G198" s="4">
        <v>20282200</v>
      </c>
      <c r="H198" s="4">
        <v>665141500</v>
      </c>
      <c r="I198" s="4">
        <v>4745991</v>
      </c>
      <c r="J198" s="6">
        <v>669887491</v>
      </c>
      <c r="K198" s="27">
        <v>4.106</v>
      </c>
      <c r="L198">
        <v>71.71</v>
      </c>
      <c r="M198" s="5">
        <v>2.855</v>
      </c>
      <c r="N198" s="5">
        <v>0.9989999999999999</v>
      </c>
      <c r="O198" s="5">
        <v>0.8879999999999999</v>
      </c>
      <c r="P198" s="5">
        <v>1.2759999999999998</v>
      </c>
      <c r="Q198" s="1">
        <v>0</v>
      </c>
      <c r="R198" s="1">
        <v>0</v>
      </c>
      <c r="S198" s="1">
        <v>0</v>
      </c>
      <c r="T198" s="1">
        <v>293010581</v>
      </c>
      <c r="U198" s="1">
        <v>962898072</v>
      </c>
      <c r="V198" s="1">
        <v>8829886.109</v>
      </c>
      <c r="W198" s="1">
        <v>0</v>
      </c>
      <c r="X198" s="1">
        <v>0</v>
      </c>
      <c r="Y198" s="1">
        <v>6592.08</v>
      </c>
      <c r="Z198" s="1">
        <v>0</v>
      </c>
      <c r="AA198" s="1">
        <v>8823294.029</v>
      </c>
      <c r="AB198" s="1">
        <v>0</v>
      </c>
      <c r="AC198" s="1">
        <v>8823294.029</v>
      </c>
      <c r="AD198" s="1">
        <v>0</v>
      </c>
      <c r="AE198" s="1">
        <v>404744.9</v>
      </c>
      <c r="AF198" s="1">
        <v>96289.81</v>
      </c>
      <c r="AG198" s="1">
        <v>8544550</v>
      </c>
      <c r="AH198" s="1">
        <v>0</v>
      </c>
      <c r="AI198" s="1">
        <v>0</v>
      </c>
      <c r="AJ198" s="1">
        <v>9617123</v>
      </c>
      <c r="AK198" s="1">
        <v>0</v>
      </c>
      <c r="AL198" s="1">
        <v>27486001.739</v>
      </c>
      <c r="AM198" s="1">
        <v>41174700</v>
      </c>
      <c r="AN198" s="1">
        <v>324600</v>
      </c>
      <c r="AO198" s="1">
        <v>72778000</v>
      </c>
      <c r="AP198" s="1">
        <v>22506900</v>
      </c>
      <c r="AQ198" s="1">
        <v>454000</v>
      </c>
      <c r="AR198" s="1">
        <v>31532300</v>
      </c>
      <c r="AS198" s="1">
        <v>168770500</v>
      </c>
      <c r="AT198" s="1">
        <v>2060000</v>
      </c>
      <c r="AU198" s="1">
        <v>8939921</v>
      </c>
      <c r="AV198" s="1">
        <v>700000</v>
      </c>
      <c r="AW198" s="1">
        <v>11699921</v>
      </c>
      <c r="AX198" s="1">
        <v>156750</v>
      </c>
      <c r="AY198" s="1">
        <v>282250</v>
      </c>
    </row>
    <row r="199" spans="1:51" ht="12.75">
      <c r="A199" s="15" t="s">
        <v>917</v>
      </c>
      <c r="B199" s="15" t="s">
        <v>221</v>
      </c>
      <c r="C199" s="15" t="s">
        <v>554</v>
      </c>
      <c r="D199" s="4">
        <v>5389900</v>
      </c>
      <c r="E199" s="4">
        <v>13045600</v>
      </c>
      <c r="F199" s="4">
        <v>18435500</v>
      </c>
      <c r="G199" s="4">
        <v>0</v>
      </c>
      <c r="H199" s="4">
        <v>18435500</v>
      </c>
      <c r="I199" s="4">
        <v>192327</v>
      </c>
      <c r="J199" s="6">
        <v>18627827</v>
      </c>
      <c r="K199" s="27">
        <v>3.701</v>
      </c>
      <c r="L199">
        <v>92.2</v>
      </c>
      <c r="M199" s="5">
        <v>3.39</v>
      </c>
      <c r="N199" s="5">
        <v>0.367</v>
      </c>
      <c r="O199" s="5">
        <v>2.055</v>
      </c>
      <c r="P199" s="5">
        <v>2.243</v>
      </c>
      <c r="Q199" s="1">
        <v>0</v>
      </c>
      <c r="R199" s="1">
        <v>0</v>
      </c>
      <c r="S199" s="1">
        <v>0</v>
      </c>
      <c r="T199" s="1">
        <v>1700408</v>
      </c>
      <c r="U199" s="1">
        <v>20328235</v>
      </c>
      <c r="V199" s="1">
        <v>186412.254</v>
      </c>
      <c r="W199" s="1">
        <v>0</v>
      </c>
      <c r="X199" s="1">
        <v>0</v>
      </c>
      <c r="Y199" s="1">
        <v>0</v>
      </c>
      <c r="Z199" s="1">
        <v>0</v>
      </c>
      <c r="AA199" s="1">
        <v>186412.254</v>
      </c>
      <c r="AB199" s="1">
        <v>0</v>
      </c>
      <c r="AC199" s="1">
        <v>186412.254</v>
      </c>
      <c r="AD199" s="1">
        <v>0</v>
      </c>
      <c r="AE199" s="1">
        <v>8544.78</v>
      </c>
      <c r="AF199" s="1">
        <v>2032.82</v>
      </c>
      <c r="AG199" s="1">
        <v>293931</v>
      </c>
      <c r="AH199" s="1">
        <v>123762.42</v>
      </c>
      <c r="AI199" s="1">
        <v>0</v>
      </c>
      <c r="AJ199" s="1">
        <v>74430.4</v>
      </c>
      <c r="AK199" s="1">
        <v>0</v>
      </c>
      <c r="AL199" s="1">
        <v>689113.674</v>
      </c>
      <c r="AM199" s="1">
        <v>680000</v>
      </c>
      <c r="AN199" s="1">
        <v>0</v>
      </c>
      <c r="AO199" s="1">
        <v>139700</v>
      </c>
      <c r="AP199" s="1">
        <v>1103200</v>
      </c>
      <c r="AQ199" s="1">
        <v>0</v>
      </c>
      <c r="AR199" s="1">
        <v>0</v>
      </c>
      <c r="AS199" s="1">
        <v>1922900</v>
      </c>
      <c r="AT199" s="1">
        <v>42400</v>
      </c>
      <c r="AU199" s="1">
        <v>73476</v>
      </c>
      <c r="AV199" s="1">
        <v>15000</v>
      </c>
      <c r="AW199" s="1">
        <v>130876</v>
      </c>
      <c r="AX199" s="1">
        <v>3750</v>
      </c>
      <c r="AY199" s="1">
        <v>7500</v>
      </c>
    </row>
    <row r="200" spans="1:51" ht="12.75">
      <c r="A200" s="15" t="s">
        <v>918</v>
      </c>
      <c r="B200" s="15" t="s">
        <v>222</v>
      </c>
      <c r="C200" s="15" t="s">
        <v>554</v>
      </c>
      <c r="D200" s="4">
        <v>18274400</v>
      </c>
      <c r="E200" s="4">
        <v>55024900</v>
      </c>
      <c r="F200" s="4">
        <v>73299300</v>
      </c>
      <c r="G200" s="4">
        <v>0</v>
      </c>
      <c r="H200" s="4">
        <v>73299300</v>
      </c>
      <c r="I200" s="4">
        <v>672404</v>
      </c>
      <c r="J200" s="6">
        <v>73971704</v>
      </c>
      <c r="K200" s="27">
        <v>2.251</v>
      </c>
      <c r="L200">
        <v>104.67</v>
      </c>
      <c r="M200" s="5">
        <v>2.323</v>
      </c>
      <c r="N200" s="5">
        <v>0.043000000000000003</v>
      </c>
      <c r="O200" s="5">
        <v>1.311</v>
      </c>
      <c r="P200" s="5">
        <v>1.269</v>
      </c>
      <c r="Q200" s="1">
        <v>0</v>
      </c>
      <c r="R200" s="1">
        <v>0</v>
      </c>
      <c r="S200" s="1">
        <v>2383618</v>
      </c>
      <c r="T200" s="1">
        <v>0</v>
      </c>
      <c r="U200" s="1">
        <v>71588086</v>
      </c>
      <c r="V200" s="1">
        <v>656470.985</v>
      </c>
      <c r="W200" s="1">
        <v>0</v>
      </c>
      <c r="X200" s="1">
        <v>0</v>
      </c>
      <c r="Y200" s="1">
        <v>0</v>
      </c>
      <c r="Z200" s="1">
        <v>0</v>
      </c>
      <c r="AA200" s="1">
        <v>656470.985</v>
      </c>
      <c r="AB200" s="1">
        <v>0</v>
      </c>
      <c r="AC200" s="1">
        <v>656470.985</v>
      </c>
      <c r="AD200" s="1">
        <v>0</v>
      </c>
      <c r="AE200" s="1">
        <v>30091.36</v>
      </c>
      <c r="AF200" s="1">
        <v>7158.81</v>
      </c>
      <c r="AG200" s="1">
        <v>510000</v>
      </c>
      <c r="AH200" s="1">
        <v>428412.56</v>
      </c>
      <c r="AI200" s="1">
        <v>0</v>
      </c>
      <c r="AJ200" s="1">
        <v>30516</v>
      </c>
      <c r="AK200" s="1">
        <v>0</v>
      </c>
      <c r="AL200" s="1">
        <v>1662649.715</v>
      </c>
      <c r="AM200" s="1">
        <v>967300</v>
      </c>
      <c r="AN200" s="1">
        <v>2101700</v>
      </c>
      <c r="AO200" s="1">
        <v>2782600</v>
      </c>
      <c r="AP200" s="1">
        <v>0</v>
      </c>
      <c r="AQ200" s="1">
        <v>0</v>
      </c>
      <c r="AR200" s="1">
        <v>253300</v>
      </c>
      <c r="AS200" s="1">
        <v>6104900</v>
      </c>
      <c r="AT200" s="1">
        <v>138034</v>
      </c>
      <c r="AU200" s="1">
        <v>209808</v>
      </c>
      <c r="AV200" s="1">
        <v>101400</v>
      </c>
      <c r="AW200" s="1">
        <v>449242</v>
      </c>
      <c r="AX200" s="1">
        <v>7250</v>
      </c>
      <c r="AY200" s="1">
        <v>17750</v>
      </c>
    </row>
    <row r="201" spans="1:51" ht="12.75">
      <c r="A201" s="15" t="s">
        <v>919</v>
      </c>
      <c r="B201" s="15" t="s">
        <v>223</v>
      </c>
      <c r="C201" s="15" t="s">
        <v>554</v>
      </c>
      <c r="D201" s="4">
        <v>94850500</v>
      </c>
      <c r="E201" s="4">
        <v>287721600</v>
      </c>
      <c r="F201" s="4">
        <v>382572100</v>
      </c>
      <c r="G201" s="4">
        <v>0</v>
      </c>
      <c r="H201" s="4">
        <v>382572100</v>
      </c>
      <c r="I201" s="4">
        <v>1873570</v>
      </c>
      <c r="J201" s="6">
        <v>384445670</v>
      </c>
      <c r="K201" s="27">
        <v>2.696</v>
      </c>
      <c r="L201">
        <v>99.69</v>
      </c>
      <c r="M201" s="5">
        <v>2.624</v>
      </c>
      <c r="N201" s="5">
        <v>0</v>
      </c>
      <c r="O201" s="5">
        <v>1.656</v>
      </c>
      <c r="P201" s="5">
        <v>1.6989999999999998</v>
      </c>
      <c r="Q201" s="1">
        <v>0</v>
      </c>
      <c r="R201" s="1">
        <v>0</v>
      </c>
      <c r="S201" s="1">
        <v>0</v>
      </c>
      <c r="T201" s="1">
        <v>10093226</v>
      </c>
      <c r="U201" s="1">
        <v>394538896</v>
      </c>
      <c r="V201" s="1">
        <v>3617967.071</v>
      </c>
      <c r="W201" s="1">
        <v>0</v>
      </c>
      <c r="X201" s="1">
        <v>0</v>
      </c>
      <c r="Y201" s="1">
        <v>4058.22</v>
      </c>
      <c r="Z201" s="1">
        <v>0</v>
      </c>
      <c r="AA201" s="1">
        <v>3613908.851</v>
      </c>
      <c r="AB201" s="1">
        <v>0</v>
      </c>
      <c r="AC201" s="1">
        <v>3613908.851</v>
      </c>
      <c r="AD201" s="1">
        <v>0</v>
      </c>
      <c r="AE201" s="1">
        <v>165840.61</v>
      </c>
      <c r="AF201" s="1">
        <v>39453.89</v>
      </c>
      <c r="AG201" s="1">
        <v>4331402</v>
      </c>
      <c r="AH201" s="1">
        <v>2200135.06</v>
      </c>
      <c r="AI201" s="1">
        <v>0</v>
      </c>
      <c r="AJ201" s="1">
        <v>0</v>
      </c>
      <c r="AK201" s="1">
        <v>0</v>
      </c>
      <c r="AL201" s="1">
        <v>10350740.411</v>
      </c>
      <c r="AM201" s="1">
        <v>33225200</v>
      </c>
      <c r="AN201" s="1">
        <v>0</v>
      </c>
      <c r="AO201" s="1">
        <v>7114500</v>
      </c>
      <c r="AP201" s="1">
        <v>7006800</v>
      </c>
      <c r="AQ201" s="1">
        <v>422700</v>
      </c>
      <c r="AR201" s="1">
        <v>19515300</v>
      </c>
      <c r="AS201" s="1">
        <v>67284500</v>
      </c>
      <c r="AT201" s="1">
        <v>730935.37</v>
      </c>
      <c r="AU201" s="1">
        <v>2050252.95</v>
      </c>
      <c r="AV201" s="1">
        <v>230000</v>
      </c>
      <c r="AW201" s="1">
        <v>3011188.32</v>
      </c>
      <c r="AX201" s="1">
        <v>58500</v>
      </c>
      <c r="AY201" s="1">
        <v>99500</v>
      </c>
    </row>
    <row r="202" spans="1:51" ht="12.75">
      <c r="A202" s="15" t="s">
        <v>920</v>
      </c>
      <c r="B202" s="15" t="s">
        <v>696</v>
      </c>
      <c r="C202" s="15" t="s">
        <v>554</v>
      </c>
      <c r="D202" s="4">
        <v>394171200</v>
      </c>
      <c r="E202" s="4">
        <v>1392017300</v>
      </c>
      <c r="F202" s="4">
        <v>1786188500</v>
      </c>
      <c r="G202" s="4">
        <v>22683800</v>
      </c>
      <c r="H202" s="4">
        <v>1763504700</v>
      </c>
      <c r="I202" s="4">
        <v>13388161</v>
      </c>
      <c r="J202" s="6">
        <v>1776892861</v>
      </c>
      <c r="K202" s="27">
        <v>3.09</v>
      </c>
      <c r="L202">
        <v>83.25</v>
      </c>
      <c r="M202" s="5">
        <v>2.4989999999999997</v>
      </c>
      <c r="N202" s="5">
        <v>0.755</v>
      </c>
      <c r="O202" s="5">
        <v>0.819</v>
      </c>
      <c r="P202" s="5">
        <v>1.0119999999999998</v>
      </c>
      <c r="Q202" s="1">
        <v>0</v>
      </c>
      <c r="R202" s="1">
        <v>0</v>
      </c>
      <c r="S202" s="1">
        <v>0</v>
      </c>
      <c r="T202" s="1">
        <v>419753371</v>
      </c>
      <c r="U202" s="1">
        <v>2196646232</v>
      </c>
      <c r="V202" s="1">
        <v>20143498.688</v>
      </c>
      <c r="W202" s="1">
        <v>0</v>
      </c>
      <c r="X202" s="1">
        <v>0</v>
      </c>
      <c r="Y202" s="1">
        <v>45986.99</v>
      </c>
      <c r="Z202" s="1">
        <v>0</v>
      </c>
      <c r="AA202" s="1">
        <v>20097511.698000003</v>
      </c>
      <c r="AB202" s="1">
        <v>0</v>
      </c>
      <c r="AC202" s="1">
        <v>20097511.698000003</v>
      </c>
      <c r="AD202" s="1">
        <v>0</v>
      </c>
      <c r="AE202" s="1">
        <v>0</v>
      </c>
      <c r="AF202" s="1">
        <v>219664.62</v>
      </c>
      <c r="AG202" s="1">
        <v>17982155</v>
      </c>
      <c r="AH202" s="1">
        <v>0</v>
      </c>
      <c r="AI202" s="1">
        <v>0</v>
      </c>
      <c r="AJ202" s="1">
        <v>16576295.72</v>
      </c>
      <c r="AK202" s="1">
        <v>0</v>
      </c>
      <c r="AL202" s="1">
        <v>54875627.038</v>
      </c>
      <c r="AM202" s="1">
        <v>57156000</v>
      </c>
      <c r="AN202" s="1">
        <v>13840900</v>
      </c>
      <c r="AO202" s="1">
        <v>138428700</v>
      </c>
      <c r="AP202" s="1">
        <v>38873300</v>
      </c>
      <c r="AQ202" s="1">
        <v>2456700</v>
      </c>
      <c r="AR202" s="1">
        <v>113496500</v>
      </c>
      <c r="AS202" s="1">
        <v>364252100</v>
      </c>
      <c r="AT202" s="1">
        <v>3248001</v>
      </c>
      <c r="AU202" s="1">
        <v>18108730</v>
      </c>
      <c r="AV202" s="1">
        <v>1269612</v>
      </c>
      <c r="AW202" s="1">
        <v>22626343</v>
      </c>
      <c r="AX202" s="1">
        <v>343750</v>
      </c>
      <c r="AY202" s="1">
        <v>443250</v>
      </c>
    </row>
    <row r="203" spans="1:51" ht="12.75">
      <c r="A203" s="15" t="s">
        <v>921</v>
      </c>
      <c r="B203" s="15" t="s">
        <v>224</v>
      </c>
      <c r="C203" s="15" t="s">
        <v>555</v>
      </c>
      <c r="D203" s="4">
        <v>146716500</v>
      </c>
      <c r="E203" s="4">
        <v>281456250</v>
      </c>
      <c r="F203" s="4">
        <v>428172750</v>
      </c>
      <c r="G203" s="4">
        <v>0</v>
      </c>
      <c r="H203" s="4">
        <v>428172750</v>
      </c>
      <c r="I203" s="4">
        <v>1092345</v>
      </c>
      <c r="J203" s="6">
        <v>429265095</v>
      </c>
      <c r="K203" s="27">
        <v>14.09</v>
      </c>
      <c r="L203">
        <v>24.23</v>
      </c>
      <c r="M203" s="5">
        <v>3.38</v>
      </c>
      <c r="N203" s="5">
        <v>5.659000000000001</v>
      </c>
      <c r="O203" s="5">
        <v>1.434</v>
      </c>
      <c r="P203" s="5">
        <v>5.986000000000001</v>
      </c>
      <c r="Q203" s="1">
        <v>0</v>
      </c>
      <c r="R203" s="1">
        <v>0</v>
      </c>
      <c r="S203" s="1">
        <v>0</v>
      </c>
      <c r="T203" s="1">
        <v>1363596937</v>
      </c>
      <c r="U203" s="1">
        <v>1792862032</v>
      </c>
      <c r="V203" s="1">
        <v>10334268.77</v>
      </c>
      <c r="W203" s="1">
        <v>0</v>
      </c>
      <c r="X203" s="1">
        <v>0</v>
      </c>
      <c r="Y203" s="1">
        <v>36127.22</v>
      </c>
      <c r="Z203" s="1">
        <v>0</v>
      </c>
      <c r="AA203" s="1">
        <v>10298141.549999999</v>
      </c>
      <c r="AB203" s="1">
        <v>0</v>
      </c>
      <c r="AC203" s="1">
        <v>10298141.549999999</v>
      </c>
      <c r="AD203" s="1">
        <v>0</v>
      </c>
      <c r="AE203" s="1">
        <v>0</v>
      </c>
      <c r="AF203" s="1">
        <v>179681.44</v>
      </c>
      <c r="AG203" s="1">
        <v>25694001</v>
      </c>
      <c r="AH203" s="1">
        <v>0</v>
      </c>
      <c r="AI203" s="1">
        <v>0</v>
      </c>
      <c r="AJ203" s="1">
        <v>24290031.91</v>
      </c>
      <c r="AK203" s="1">
        <v>0</v>
      </c>
      <c r="AL203" s="1">
        <v>60461855.89999999</v>
      </c>
      <c r="AM203" s="1">
        <v>15741900</v>
      </c>
      <c r="AN203" s="1">
        <v>2473800</v>
      </c>
      <c r="AO203" s="1">
        <v>10904800</v>
      </c>
      <c r="AP203" s="1">
        <v>7004900</v>
      </c>
      <c r="AQ203" s="1">
        <v>1112200</v>
      </c>
      <c r="AR203" s="1">
        <v>24409850</v>
      </c>
      <c r="AS203" s="1">
        <v>61647450</v>
      </c>
      <c r="AT203" s="1">
        <v>900000</v>
      </c>
      <c r="AU203" s="1">
        <v>12570911.68</v>
      </c>
      <c r="AV203" s="1">
        <v>1800000</v>
      </c>
      <c r="AW203" s="1">
        <v>15270911.68</v>
      </c>
      <c r="AX203" s="1">
        <v>196250</v>
      </c>
      <c r="AY203" s="1">
        <v>265500</v>
      </c>
    </row>
    <row r="204" spans="1:51" ht="12.75">
      <c r="A204" s="15" t="s">
        <v>922</v>
      </c>
      <c r="B204" s="15" t="s">
        <v>225</v>
      </c>
      <c r="C204" s="15" t="s">
        <v>555</v>
      </c>
      <c r="D204" s="4">
        <v>933065550</v>
      </c>
      <c r="E204" s="4">
        <v>1156250550</v>
      </c>
      <c r="F204" s="4">
        <v>2089316100</v>
      </c>
      <c r="G204" s="4">
        <v>468400</v>
      </c>
      <c r="H204" s="4">
        <v>2088847700</v>
      </c>
      <c r="I204" s="4">
        <v>5596500</v>
      </c>
      <c r="J204" s="6">
        <v>2094444200</v>
      </c>
      <c r="K204" s="27">
        <v>4.23</v>
      </c>
      <c r="L204">
        <v>75.66</v>
      </c>
      <c r="M204" s="5">
        <v>3.16</v>
      </c>
      <c r="N204" s="5">
        <v>1.3889999999999998</v>
      </c>
      <c r="O204" s="5">
        <v>1.527</v>
      </c>
      <c r="P204" s="5">
        <v>2.041</v>
      </c>
      <c r="Q204" s="1">
        <v>0</v>
      </c>
      <c r="R204" s="1">
        <v>0</v>
      </c>
      <c r="S204" s="1">
        <v>0</v>
      </c>
      <c r="T204" s="1">
        <v>703900164</v>
      </c>
      <c r="U204" s="1">
        <v>2798344364</v>
      </c>
      <c r="V204" s="1">
        <v>16129987.84</v>
      </c>
      <c r="W204" s="1">
        <v>0</v>
      </c>
      <c r="X204" s="1">
        <v>0</v>
      </c>
      <c r="Y204" s="1">
        <v>15139.11</v>
      </c>
      <c r="Z204" s="1">
        <v>0</v>
      </c>
      <c r="AA204" s="1">
        <v>16114848.73</v>
      </c>
      <c r="AB204" s="1">
        <v>0</v>
      </c>
      <c r="AC204" s="1">
        <v>16114848.73</v>
      </c>
      <c r="AD204" s="1">
        <v>0</v>
      </c>
      <c r="AE204" s="1">
        <v>0</v>
      </c>
      <c r="AF204" s="1">
        <v>281133.42</v>
      </c>
      <c r="AG204" s="1">
        <v>42728793.02</v>
      </c>
      <c r="AH204" s="1">
        <v>0</v>
      </c>
      <c r="AI204" s="1">
        <v>0</v>
      </c>
      <c r="AJ204" s="1">
        <v>29090887.66</v>
      </c>
      <c r="AK204" s="1">
        <v>209000</v>
      </c>
      <c r="AL204" s="1">
        <v>88424662.83</v>
      </c>
      <c r="AM204" s="1">
        <v>43568700</v>
      </c>
      <c r="AN204" s="1">
        <v>32011000</v>
      </c>
      <c r="AO204" s="1">
        <v>45081800</v>
      </c>
      <c r="AP204" s="1">
        <v>34823500</v>
      </c>
      <c r="AQ204" s="1">
        <v>10064600</v>
      </c>
      <c r="AR204" s="1">
        <v>18738000</v>
      </c>
      <c r="AS204" s="1">
        <v>184287600</v>
      </c>
      <c r="AT204" s="1">
        <v>2300000</v>
      </c>
      <c r="AU204" s="1">
        <v>12724112.34</v>
      </c>
      <c r="AV204" s="1">
        <v>1885000</v>
      </c>
      <c r="AW204" s="1">
        <v>16909112.34</v>
      </c>
      <c r="AX204" s="1">
        <v>139500</v>
      </c>
      <c r="AY204" s="1">
        <v>363750</v>
      </c>
    </row>
    <row r="205" spans="1:51" ht="12.75">
      <c r="A205" s="15" t="s">
        <v>923</v>
      </c>
      <c r="B205" s="15" t="s">
        <v>226</v>
      </c>
      <c r="C205" s="15" t="s">
        <v>555</v>
      </c>
      <c r="D205" s="4">
        <v>37035100</v>
      </c>
      <c r="E205" s="4">
        <v>67203200</v>
      </c>
      <c r="F205" s="4">
        <v>104238300</v>
      </c>
      <c r="G205" s="4">
        <v>0</v>
      </c>
      <c r="H205" s="4">
        <v>104238300</v>
      </c>
      <c r="I205" s="4">
        <v>803636</v>
      </c>
      <c r="J205" s="6">
        <v>105041936</v>
      </c>
      <c r="K205" s="27">
        <v>15.27</v>
      </c>
      <c r="L205">
        <v>15.9</v>
      </c>
      <c r="M205" s="5">
        <v>2.43</v>
      </c>
      <c r="N205" s="5">
        <v>3.3689999999999998</v>
      </c>
      <c r="O205" s="5">
        <v>1.304</v>
      </c>
      <c r="P205" s="5">
        <v>8.21</v>
      </c>
      <c r="Q205" s="1">
        <v>0</v>
      </c>
      <c r="R205" s="1">
        <v>0</v>
      </c>
      <c r="S205" s="1">
        <v>0</v>
      </c>
      <c r="T205" s="1">
        <v>556378425</v>
      </c>
      <c r="U205" s="1">
        <v>661420361</v>
      </c>
      <c r="V205" s="1">
        <v>3812505.19</v>
      </c>
      <c r="W205" s="1">
        <v>0</v>
      </c>
      <c r="X205" s="1">
        <v>0</v>
      </c>
      <c r="Y205" s="1">
        <v>1378.52</v>
      </c>
      <c r="Z205" s="1">
        <v>0</v>
      </c>
      <c r="AA205" s="1">
        <v>3811126.67</v>
      </c>
      <c r="AB205" s="1">
        <v>0</v>
      </c>
      <c r="AC205" s="1">
        <v>3811126.67</v>
      </c>
      <c r="AD205" s="1">
        <v>0</v>
      </c>
      <c r="AE205" s="1">
        <v>0</v>
      </c>
      <c r="AF205" s="1">
        <v>66473.32</v>
      </c>
      <c r="AG205" s="1">
        <v>0</v>
      </c>
      <c r="AH205" s="1">
        <v>8622957.44</v>
      </c>
      <c r="AI205" s="1">
        <v>0</v>
      </c>
      <c r="AJ205" s="1">
        <v>3538349.34</v>
      </c>
      <c r="AK205" s="1">
        <v>0</v>
      </c>
      <c r="AL205" s="1">
        <v>16038906.77</v>
      </c>
      <c r="AM205" s="1">
        <v>8465800</v>
      </c>
      <c r="AN205" s="1">
        <v>28342100</v>
      </c>
      <c r="AO205" s="1">
        <v>3877900</v>
      </c>
      <c r="AP205" s="1">
        <v>8115600</v>
      </c>
      <c r="AQ205" s="1">
        <v>820800</v>
      </c>
      <c r="AR205" s="1">
        <v>2990500</v>
      </c>
      <c r="AS205" s="1">
        <v>52612700</v>
      </c>
      <c r="AT205" s="1">
        <v>469856</v>
      </c>
      <c r="AU205" s="1">
        <v>4826349.66</v>
      </c>
      <c r="AV205" s="1">
        <v>0</v>
      </c>
      <c r="AW205" s="1">
        <v>5296205.66</v>
      </c>
      <c r="AX205" s="1">
        <v>13250</v>
      </c>
      <c r="AY205" s="1">
        <v>59500</v>
      </c>
    </row>
    <row r="206" spans="1:51" ht="12.75">
      <c r="A206" s="15" t="s">
        <v>924</v>
      </c>
      <c r="B206" s="15" t="s">
        <v>227</v>
      </c>
      <c r="C206" s="15" t="s">
        <v>555</v>
      </c>
      <c r="D206" s="4">
        <v>97679200</v>
      </c>
      <c r="E206" s="4">
        <v>207310400</v>
      </c>
      <c r="F206" s="4">
        <v>304989600</v>
      </c>
      <c r="G206" s="4">
        <v>0</v>
      </c>
      <c r="H206" s="4">
        <v>304989600</v>
      </c>
      <c r="I206" s="4">
        <v>344600</v>
      </c>
      <c r="J206" s="6">
        <v>305334200</v>
      </c>
      <c r="K206" s="27">
        <v>9.99</v>
      </c>
      <c r="L206">
        <v>21.44</v>
      </c>
      <c r="M206" s="5">
        <v>2.08</v>
      </c>
      <c r="N206" s="5">
        <v>1.63</v>
      </c>
      <c r="O206" s="5">
        <v>1.139</v>
      </c>
      <c r="P206" s="5">
        <v>5.3340000000000005</v>
      </c>
      <c r="Q206" s="1">
        <v>0</v>
      </c>
      <c r="R206" s="1">
        <v>0</v>
      </c>
      <c r="S206" s="1">
        <v>0</v>
      </c>
      <c r="T206" s="1">
        <v>1125289727</v>
      </c>
      <c r="U206" s="1">
        <v>1430623927</v>
      </c>
      <c r="V206" s="1">
        <v>8246285.5</v>
      </c>
      <c r="W206" s="1">
        <v>0</v>
      </c>
      <c r="X206" s="1">
        <v>0</v>
      </c>
      <c r="Y206" s="1">
        <v>57703.05</v>
      </c>
      <c r="Z206" s="1">
        <v>0</v>
      </c>
      <c r="AA206" s="1">
        <v>8188582.45</v>
      </c>
      <c r="AB206" s="1">
        <v>0</v>
      </c>
      <c r="AC206" s="1">
        <v>8188582.45</v>
      </c>
      <c r="AD206" s="1">
        <v>0</v>
      </c>
      <c r="AE206" s="1">
        <v>0</v>
      </c>
      <c r="AF206" s="1">
        <v>142954.62</v>
      </c>
      <c r="AG206" s="1">
        <v>16284777</v>
      </c>
      <c r="AH206" s="1">
        <v>0</v>
      </c>
      <c r="AI206" s="1">
        <v>0</v>
      </c>
      <c r="AJ206" s="1">
        <v>4975000</v>
      </c>
      <c r="AK206" s="1">
        <v>61066.84</v>
      </c>
      <c r="AL206" s="1">
        <v>29652380.91</v>
      </c>
      <c r="AM206" s="1">
        <v>10552700</v>
      </c>
      <c r="AN206" s="1">
        <v>0</v>
      </c>
      <c r="AO206" s="1">
        <v>41967000</v>
      </c>
      <c r="AP206" s="1">
        <v>9166700</v>
      </c>
      <c r="AQ206" s="1">
        <v>0</v>
      </c>
      <c r="AR206" s="1">
        <v>5442400</v>
      </c>
      <c r="AS206" s="1">
        <v>67128800</v>
      </c>
      <c r="AT206" s="1">
        <v>1607751.88</v>
      </c>
      <c r="AU206" s="1">
        <v>2916541.1</v>
      </c>
      <c r="AV206" s="1">
        <v>300000</v>
      </c>
      <c r="AW206" s="1">
        <v>4824292.98</v>
      </c>
      <c r="AX206" s="1">
        <v>25000</v>
      </c>
      <c r="AY206" s="1">
        <v>153500</v>
      </c>
    </row>
    <row r="207" spans="1:51" ht="12.75">
      <c r="A207" s="15" t="s">
        <v>925</v>
      </c>
      <c r="B207" s="15" t="s">
        <v>697</v>
      </c>
      <c r="C207" s="15" t="s">
        <v>555</v>
      </c>
      <c r="D207" s="4">
        <v>96023750</v>
      </c>
      <c r="E207" s="4">
        <v>202525550</v>
      </c>
      <c r="F207" s="4">
        <v>298549300</v>
      </c>
      <c r="G207" s="4">
        <v>112100</v>
      </c>
      <c r="H207" s="4">
        <v>298437200</v>
      </c>
      <c r="I207" s="4">
        <v>1700700</v>
      </c>
      <c r="J207" s="6">
        <v>300137900</v>
      </c>
      <c r="K207" s="27">
        <v>27.12</v>
      </c>
      <c r="L207">
        <v>19.85</v>
      </c>
      <c r="M207" s="5">
        <v>5.33</v>
      </c>
      <c r="N207" s="5">
        <v>17.881</v>
      </c>
      <c r="O207" s="5">
        <v>1.232</v>
      </c>
      <c r="P207" s="5">
        <v>6.273</v>
      </c>
      <c r="Q207" s="1">
        <v>0</v>
      </c>
      <c r="R207" s="1">
        <v>0</v>
      </c>
      <c r="S207" s="1">
        <v>0</v>
      </c>
      <c r="T207" s="1">
        <v>1229057623</v>
      </c>
      <c r="U207" s="1">
        <v>1529195523</v>
      </c>
      <c r="V207" s="1">
        <v>8814463.83</v>
      </c>
      <c r="W207" s="1">
        <v>0</v>
      </c>
      <c r="X207" s="1">
        <v>0</v>
      </c>
      <c r="Y207" s="1">
        <v>75477.04</v>
      </c>
      <c r="Z207" s="1">
        <v>0</v>
      </c>
      <c r="AA207" s="1">
        <v>8738986.790000001</v>
      </c>
      <c r="AB207" s="1">
        <v>0</v>
      </c>
      <c r="AC207" s="1">
        <v>8738986.790000001</v>
      </c>
      <c r="AD207" s="1">
        <v>0</v>
      </c>
      <c r="AE207" s="1">
        <v>0</v>
      </c>
      <c r="AF207" s="1">
        <v>152429.99</v>
      </c>
      <c r="AG207" s="1">
        <v>18126111</v>
      </c>
      <c r="AH207" s="1">
        <v>0</v>
      </c>
      <c r="AI207" s="1">
        <v>701478</v>
      </c>
      <c r="AJ207" s="1">
        <v>53667591</v>
      </c>
      <c r="AK207" s="1">
        <v>0</v>
      </c>
      <c r="AL207" s="1">
        <v>81386596.78</v>
      </c>
      <c r="AM207" s="1">
        <v>40837800</v>
      </c>
      <c r="AN207" s="1">
        <v>7651100</v>
      </c>
      <c r="AO207" s="1">
        <v>31780900</v>
      </c>
      <c r="AP207" s="1">
        <v>53936300</v>
      </c>
      <c r="AQ207" s="1">
        <v>1429000</v>
      </c>
      <c r="AR207" s="1">
        <v>59942800</v>
      </c>
      <c r="AS207" s="1">
        <v>195577900</v>
      </c>
      <c r="AT207" s="1">
        <v>1500000</v>
      </c>
      <c r="AU207" s="1">
        <v>55678251</v>
      </c>
      <c r="AV207" s="1">
        <v>5000000</v>
      </c>
      <c r="AW207" s="1">
        <v>62178251</v>
      </c>
      <c r="AX207" s="1">
        <v>67000</v>
      </c>
      <c r="AY207" s="1">
        <v>160250</v>
      </c>
    </row>
    <row r="208" spans="1:51" ht="12.75">
      <c r="A208" s="15" t="s">
        <v>926</v>
      </c>
      <c r="B208" s="15" t="s">
        <v>228</v>
      </c>
      <c r="C208" s="15" t="s">
        <v>555</v>
      </c>
      <c r="D208" s="4">
        <v>25202900</v>
      </c>
      <c r="E208" s="4">
        <v>45400600</v>
      </c>
      <c r="F208" s="4">
        <v>70603500</v>
      </c>
      <c r="G208" s="4">
        <v>0</v>
      </c>
      <c r="H208" s="4">
        <v>70603500</v>
      </c>
      <c r="I208" s="4">
        <v>41513</v>
      </c>
      <c r="J208" s="6">
        <v>70645013</v>
      </c>
      <c r="K208" s="27">
        <v>14.04</v>
      </c>
      <c r="L208">
        <v>12.88</v>
      </c>
      <c r="M208" s="5">
        <v>1.81</v>
      </c>
      <c r="N208" s="5">
        <v>2.973</v>
      </c>
      <c r="O208" s="5">
        <v>0.84</v>
      </c>
      <c r="P208" s="5">
        <v>6.516</v>
      </c>
      <c r="Q208" s="1">
        <v>0</v>
      </c>
      <c r="R208" s="1">
        <v>0</v>
      </c>
      <c r="S208" s="1">
        <v>0</v>
      </c>
      <c r="T208" s="1">
        <v>477902579</v>
      </c>
      <c r="U208" s="1">
        <v>548547592</v>
      </c>
      <c r="V208" s="1">
        <v>3161893.19</v>
      </c>
      <c r="W208" s="1">
        <v>0</v>
      </c>
      <c r="X208" s="1">
        <v>0</v>
      </c>
      <c r="Y208" s="1">
        <v>6941.86</v>
      </c>
      <c r="Z208" s="1">
        <v>0</v>
      </c>
      <c r="AA208" s="1">
        <v>3154951.33</v>
      </c>
      <c r="AB208" s="1">
        <v>0</v>
      </c>
      <c r="AC208" s="1">
        <v>3154951.33</v>
      </c>
      <c r="AD208" s="1">
        <v>0</v>
      </c>
      <c r="AE208" s="1">
        <v>0</v>
      </c>
      <c r="AF208" s="1">
        <v>55024.02</v>
      </c>
      <c r="AG208" s="1">
        <v>2711944.5</v>
      </c>
      <c r="AH208" s="1">
        <v>1890686.84</v>
      </c>
      <c r="AI208" s="1">
        <v>0</v>
      </c>
      <c r="AJ208" s="1">
        <v>2100273</v>
      </c>
      <c r="AK208" s="1">
        <v>0</v>
      </c>
      <c r="AL208" s="1">
        <v>9912879.69</v>
      </c>
      <c r="AM208" s="1">
        <v>1606800</v>
      </c>
      <c r="AN208" s="1">
        <v>137400</v>
      </c>
      <c r="AO208" s="1">
        <v>4865600</v>
      </c>
      <c r="AP208" s="1">
        <v>1802400</v>
      </c>
      <c r="AQ208" s="1">
        <v>0</v>
      </c>
      <c r="AR208" s="1">
        <v>0</v>
      </c>
      <c r="AS208" s="1">
        <v>8412200</v>
      </c>
      <c r="AT208" s="1">
        <v>685000</v>
      </c>
      <c r="AU208" s="1">
        <v>1139245</v>
      </c>
      <c r="AV208" s="1">
        <v>86000</v>
      </c>
      <c r="AW208" s="1">
        <v>1910245</v>
      </c>
      <c r="AX208" s="1">
        <v>750</v>
      </c>
      <c r="AY208" s="1">
        <v>14500</v>
      </c>
    </row>
    <row r="209" spans="1:51" ht="12.75">
      <c r="A209" s="15" t="s">
        <v>927</v>
      </c>
      <c r="B209" s="15" t="s">
        <v>216</v>
      </c>
      <c r="C209" s="15" t="s">
        <v>555</v>
      </c>
      <c r="D209" s="4">
        <v>579919300</v>
      </c>
      <c r="E209" s="4">
        <v>918056800</v>
      </c>
      <c r="F209" s="4">
        <v>1497976100</v>
      </c>
      <c r="G209" s="4">
        <v>0</v>
      </c>
      <c r="H209" s="4">
        <v>1497976100</v>
      </c>
      <c r="I209" s="4">
        <v>7944700</v>
      </c>
      <c r="J209" s="6">
        <v>1505920800</v>
      </c>
      <c r="K209" s="27">
        <v>2.32</v>
      </c>
      <c r="L209">
        <v>80.26</v>
      </c>
      <c r="M209" s="5">
        <v>1.84</v>
      </c>
      <c r="N209" s="5">
        <v>0.48</v>
      </c>
      <c r="O209" s="5">
        <v>0.8619999999999999</v>
      </c>
      <c r="P209" s="5">
        <v>1.089</v>
      </c>
      <c r="Q209" s="1">
        <v>0</v>
      </c>
      <c r="R209" s="1">
        <v>0</v>
      </c>
      <c r="S209" s="1">
        <v>0</v>
      </c>
      <c r="T209" s="1">
        <v>395880443</v>
      </c>
      <c r="U209" s="1">
        <v>1901801243</v>
      </c>
      <c r="V209" s="1">
        <v>10962207.27</v>
      </c>
      <c r="W209" s="1">
        <v>0</v>
      </c>
      <c r="X209" s="1">
        <v>0</v>
      </c>
      <c r="Y209" s="1">
        <v>93678.59</v>
      </c>
      <c r="Z209" s="1">
        <v>0</v>
      </c>
      <c r="AA209" s="1">
        <v>10868528.68</v>
      </c>
      <c r="AB209" s="1">
        <v>0</v>
      </c>
      <c r="AC209" s="1">
        <v>10868528.68</v>
      </c>
      <c r="AD209" s="1">
        <v>0</v>
      </c>
      <c r="AE209" s="1">
        <v>0</v>
      </c>
      <c r="AF209" s="1">
        <v>189982.79</v>
      </c>
      <c r="AG209" s="1">
        <v>7046153</v>
      </c>
      <c r="AH209" s="1">
        <v>9344242.22</v>
      </c>
      <c r="AI209" s="1">
        <v>0</v>
      </c>
      <c r="AJ209" s="1">
        <v>7214340.83</v>
      </c>
      <c r="AK209" s="1">
        <v>150600</v>
      </c>
      <c r="AL209" s="1">
        <v>34813847.519999996</v>
      </c>
      <c r="AM209" s="1">
        <v>12539300</v>
      </c>
      <c r="AN209" s="1">
        <v>126000</v>
      </c>
      <c r="AO209" s="1">
        <v>21377400</v>
      </c>
      <c r="AP209" s="1">
        <v>6916000</v>
      </c>
      <c r="AQ209" s="1">
        <v>120000</v>
      </c>
      <c r="AR209" s="1">
        <v>53874300</v>
      </c>
      <c r="AS209" s="1">
        <v>94953000</v>
      </c>
      <c r="AT209" s="1">
        <v>1050000</v>
      </c>
      <c r="AU209" s="1">
        <v>4111574.55</v>
      </c>
      <c r="AV209" s="1">
        <v>475000</v>
      </c>
      <c r="AW209" s="1">
        <v>5636574.55</v>
      </c>
      <c r="AX209" s="1">
        <v>18750</v>
      </c>
      <c r="AY209" s="1">
        <v>93750</v>
      </c>
    </row>
    <row r="210" spans="1:51" ht="12.75">
      <c r="A210" s="15" t="s">
        <v>928</v>
      </c>
      <c r="B210" s="15" t="s">
        <v>229</v>
      </c>
      <c r="C210" s="15" t="s">
        <v>555</v>
      </c>
      <c r="D210" s="4">
        <v>62096500</v>
      </c>
      <c r="E210" s="4">
        <v>170208600</v>
      </c>
      <c r="F210" s="4">
        <v>232305100</v>
      </c>
      <c r="G210" s="4">
        <v>0</v>
      </c>
      <c r="H210" s="4">
        <v>232305100</v>
      </c>
      <c r="I210" s="4">
        <v>159902</v>
      </c>
      <c r="J210" s="6">
        <v>232465002</v>
      </c>
      <c r="K210" s="27">
        <v>12.76</v>
      </c>
      <c r="L210">
        <v>25.61</v>
      </c>
      <c r="M210" s="5">
        <v>3.27</v>
      </c>
      <c r="N210" s="5">
        <v>2.727</v>
      </c>
      <c r="O210" s="5">
        <v>1.981</v>
      </c>
      <c r="P210" s="5">
        <v>7.739</v>
      </c>
      <c r="Q210" s="1">
        <v>0</v>
      </c>
      <c r="R210" s="1">
        <v>0</v>
      </c>
      <c r="S210" s="1">
        <v>0</v>
      </c>
      <c r="T210" s="1">
        <v>675957935</v>
      </c>
      <c r="U210" s="1">
        <v>908422937</v>
      </c>
      <c r="V210" s="1">
        <v>5236257.24</v>
      </c>
      <c r="W210" s="1">
        <v>0</v>
      </c>
      <c r="X210" s="1">
        <v>0</v>
      </c>
      <c r="Y210" s="1">
        <v>2736.63</v>
      </c>
      <c r="Z210" s="1">
        <v>0</v>
      </c>
      <c r="AA210" s="1">
        <v>5233520.61</v>
      </c>
      <c r="AB210" s="1">
        <v>0</v>
      </c>
      <c r="AC210" s="1">
        <v>5233520.61</v>
      </c>
      <c r="AD210" s="1">
        <v>0</v>
      </c>
      <c r="AE210" s="1">
        <v>0</v>
      </c>
      <c r="AF210" s="1">
        <v>91294.01</v>
      </c>
      <c r="AG210" s="1">
        <v>17988200</v>
      </c>
      <c r="AH210" s="1">
        <v>0</v>
      </c>
      <c r="AI210" s="1">
        <v>0</v>
      </c>
      <c r="AJ210" s="1">
        <v>6337705.6</v>
      </c>
      <c r="AK210" s="1">
        <v>0</v>
      </c>
      <c r="AL210" s="1">
        <v>29650720.22</v>
      </c>
      <c r="AM210" s="1">
        <v>11406000</v>
      </c>
      <c r="AN210" s="1">
        <v>0</v>
      </c>
      <c r="AO210" s="1">
        <v>4180200</v>
      </c>
      <c r="AP210" s="1">
        <v>46208200</v>
      </c>
      <c r="AQ210" s="1">
        <v>916000</v>
      </c>
      <c r="AR210" s="1">
        <v>507800</v>
      </c>
      <c r="AS210" s="1">
        <v>63218200</v>
      </c>
      <c r="AT210" s="1">
        <v>687000</v>
      </c>
      <c r="AU210" s="1">
        <v>1888043.26</v>
      </c>
      <c r="AV210" s="1">
        <v>300000</v>
      </c>
      <c r="AW210" s="1">
        <v>2875043.26</v>
      </c>
      <c r="AX210" s="1">
        <v>6250</v>
      </c>
      <c r="AY210" s="1">
        <v>51000</v>
      </c>
    </row>
    <row r="211" spans="1:51" ht="12.75">
      <c r="A211" s="15" t="s">
        <v>929</v>
      </c>
      <c r="B211" s="15" t="s">
        <v>230</v>
      </c>
      <c r="C211" s="15" t="s">
        <v>555</v>
      </c>
      <c r="D211" s="4">
        <v>81723000</v>
      </c>
      <c r="E211" s="4">
        <v>182431200</v>
      </c>
      <c r="F211" s="4">
        <v>264154200</v>
      </c>
      <c r="G211" s="4">
        <v>0</v>
      </c>
      <c r="H211" s="4">
        <v>264154200</v>
      </c>
      <c r="I211" s="4">
        <v>1698029</v>
      </c>
      <c r="J211" s="6">
        <v>265852229</v>
      </c>
      <c r="K211" s="27">
        <v>23.02</v>
      </c>
      <c r="L211">
        <v>19.13</v>
      </c>
      <c r="M211" s="5">
        <v>4.38</v>
      </c>
      <c r="N211" s="5">
        <v>13.52</v>
      </c>
      <c r="O211" s="5">
        <v>1.2229999999999999</v>
      </c>
      <c r="P211" s="5">
        <v>6.427999999999999</v>
      </c>
      <c r="Q211" s="1">
        <v>0</v>
      </c>
      <c r="R211" s="1">
        <v>0</v>
      </c>
      <c r="S211" s="1">
        <v>0</v>
      </c>
      <c r="T211" s="1">
        <v>1132074404</v>
      </c>
      <c r="U211" s="1">
        <v>1397926633</v>
      </c>
      <c r="V211" s="1">
        <v>8057814.43</v>
      </c>
      <c r="W211" s="1">
        <v>0</v>
      </c>
      <c r="X211" s="1">
        <v>0</v>
      </c>
      <c r="Y211" s="1">
        <v>42757.83</v>
      </c>
      <c r="Z211" s="1">
        <v>0</v>
      </c>
      <c r="AA211" s="1">
        <v>8015056.6</v>
      </c>
      <c r="AB211" s="1">
        <v>0</v>
      </c>
      <c r="AC211" s="1">
        <v>8015056.6</v>
      </c>
      <c r="AD211" s="1">
        <v>0</v>
      </c>
      <c r="AE211" s="1">
        <v>0</v>
      </c>
      <c r="AF211" s="1">
        <v>139856.65</v>
      </c>
      <c r="AG211" s="1">
        <v>17087570</v>
      </c>
      <c r="AH211" s="1">
        <v>0</v>
      </c>
      <c r="AI211" s="1">
        <v>0</v>
      </c>
      <c r="AJ211" s="1">
        <v>35942712.42</v>
      </c>
      <c r="AK211" s="1">
        <v>0</v>
      </c>
      <c r="AL211" s="1">
        <v>61185195.67</v>
      </c>
      <c r="AM211" s="1">
        <v>35914800</v>
      </c>
      <c r="AN211" s="1">
        <v>0</v>
      </c>
      <c r="AO211" s="1">
        <v>14832300</v>
      </c>
      <c r="AP211" s="1">
        <v>13338000</v>
      </c>
      <c r="AQ211" s="1">
        <v>350400</v>
      </c>
      <c r="AR211" s="1">
        <v>9488500</v>
      </c>
      <c r="AS211" s="1">
        <v>73924000</v>
      </c>
      <c r="AT211" s="1">
        <v>5300000</v>
      </c>
      <c r="AU211" s="1">
        <v>31202284.72</v>
      </c>
      <c r="AV211" s="1">
        <v>5300000</v>
      </c>
      <c r="AW211" s="1">
        <v>41802284.72</v>
      </c>
      <c r="AX211" s="1">
        <v>74000</v>
      </c>
      <c r="AY211" s="1">
        <v>95500</v>
      </c>
    </row>
    <row r="212" spans="1:51" ht="12.75">
      <c r="A212" s="15" t="s">
        <v>930</v>
      </c>
      <c r="B212" s="15" t="s">
        <v>231</v>
      </c>
      <c r="C212" s="15" t="s">
        <v>555</v>
      </c>
      <c r="D212" s="4">
        <v>297801000</v>
      </c>
      <c r="E212" s="4">
        <v>635926200</v>
      </c>
      <c r="F212" s="4">
        <v>933727200</v>
      </c>
      <c r="G212" s="4">
        <v>0</v>
      </c>
      <c r="H212" s="4">
        <v>933727200</v>
      </c>
      <c r="I212" s="4">
        <v>2186200</v>
      </c>
      <c r="J212" s="6">
        <v>935913400</v>
      </c>
      <c r="K212" s="27">
        <v>11.98</v>
      </c>
      <c r="L212">
        <v>19.71</v>
      </c>
      <c r="M212" s="5">
        <v>2.36</v>
      </c>
      <c r="N212" s="5">
        <v>1.86</v>
      </c>
      <c r="O212" s="5">
        <v>1.401</v>
      </c>
      <c r="P212" s="5">
        <v>7.116</v>
      </c>
      <c r="Q212" s="1">
        <v>0</v>
      </c>
      <c r="R212" s="1">
        <v>0</v>
      </c>
      <c r="S212" s="1">
        <v>0</v>
      </c>
      <c r="T212" s="1">
        <v>3820399647</v>
      </c>
      <c r="U212" s="1">
        <v>4756313047</v>
      </c>
      <c r="V212" s="1">
        <v>27415950.87</v>
      </c>
      <c r="W212" s="1">
        <v>0</v>
      </c>
      <c r="X212" s="1">
        <v>0</v>
      </c>
      <c r="Y212" s="1">
        <v>50912.97</v>
      </c>
      <c r="Z212" s="1">
        <v>0</v>
      </c>
      <c r="AA212" s="1">
        <v>27365037.900000002</v>
      </c>
      <c r="AB212" s="1">
        <v>0</v>
      </c>
      <c r="AC212" s="1">
        <v>27365037.900000002</v>
      </c>
      <c r="AD212" s="1">
        <v>0</v>
      </c>
      <c r="AE212" s="1">
        <v>0</v>
      </c>
      <c r="AF212" s="1">
        <v>477341.27</v>
      </c>
      <c r="AG212" s="1">
        <v>66595692</v>
      </c>
      <c r="AH212" s="1">
        <v>0</v>
      </c>
      <c r="AI212" s="1">
        <v>0</v>
      </c>
      <c r="AJ212" s="1">
        <v>17399078.17</v>
      </c>
      <c r="AK212" s="1">
        <v>280760</v>
      </c>
      <c r="AL212" s="1">
        <v>112117909.34</v>
      </c>
      <c r="AM212" s="1">
        <v>34322200</v>
      </c>
      <c r="AN212" s="1">
        <v>14551100</v>
      </c>
      <c r="AO212" s="1">
        <v>33364400</v>
      </c>
      <c r="AP212" s="1">
        <v>17151700</v>
      </c>
      <c r="AQ212" s="1">
        <v>127200</v>
      </c>
      <c r="AR212" s="1">
        <v>47506800</v>
      </c>
      <c r="AS212" s="1">
        <v>147023400</v>
      </c>
      <c r="AT212" s="1">
        <v>7196473</v>
      </c>
      <c r="AU212" s="1">
        <v>9206160.77</v>
      </c>
      <c r="AV212" s="1">
        <v>650000</v>
      </c>
      <c r="AW212" s="1">
        <v>17052633.77</v>
      </c>
      <c r="AX212" s="1">
        <v>43000</v>
      </c>
      <c r="AY212" s="1">
        <v>300000</v>
      </c>
    </row>
    <row r="213" spans="1:51" ht="12.75">
      <c r="A213" s="15" t="s">
        <v>931</v>
      </c>
      <c r="B213" s="15" t="s">
        <v>232</v>
      </c>
      <c r="C213" s="15" t="s">
        <v>555</v>
      </c>
      <c r="D213" s="4">
        <v>957680100</v>
      </c>
      <c r="E213" s="4">
        <v>1085281900</v>
      </c>
      <c r="F213" s="4">
        <v>2042962000</v>
      </c>
      <c r="G213" s="4">
        <v>0</v>
      </c>
      <c r="H213" s="4">
        <v>2042962000</v>
      </c>
      <c r="I213" s="4">
        <v>1995900</v>
      </c>
      <c r="J213" s="6">
        <v>2044957900</v>
      </c>
      <c r="K213" s="27">
        <v>3.42</v>
      </c>
      <c r="L213">
        <v>93.07</v>
      </c>
      <c r="M213" s="5">
        <v>3.18</v>
      </c>
      <c r="N213" s="5">
        <v>0.827</v>
      </c>
      <c r="O213" s="5">
        <v>1.8190000000000002</v>
      </c>
      <c r="P213" s="5">
        <v>1.9629999999999999</v>
      </c>
      <c r="Q213" s="1">
        <v>0</v>
      </c>
      <c r="R213" s="1">
        <v>0</v>
      </c>
      <c r="S213" s="1">
        <v>0</v>
      </c>
      <c r="T213" s="1">
        <v>161045913</v>
      </c>
      <c r="U213" s="1">
        <v>2206003813</v>
      </c>
      <c r="V213" s="1">
        <v>12715666.85</v>
      </c>
      <c r="W213" s="1">
        <v>0</v>
      </c>
      <c r="X213" s="1">
        <v>0</v>
      </c>
      <c r="Y213" s="1">
        <v>24228.96</v>
      </c>
      <c r="Z213" s="1">
        <v>0</v>
      </c>
      <c r="AA213" s="1">
        <v>12691437.889999999</v>
      </c>
      <c r="AB213" s="1">
        <v>0</v>
      </c>
      <c r="AC213" s="1">
        <v>12691437.889999999</v>
      </c>
      <c r="AD213" s="1">
        <v>0</v>
      </c>
      <c r="AE213" s="1">
        <v>0</v>
      </c>
      <c r="AF213" s="1">
        <v>221355.44</v>
      </c>
      <c r="AG213" s="1">
        <v>0</v>
      </c>
      <c r="AH213" s="1">
        <v>40122909.09</v>
      </c>
      <c r="AI213" s="1">
        <v>0</v>
      </c>
      <c r="AJ213" s="1">
        <v>16897445.47</v>
      </c>
      <c r="AK213" s="1">
        <v>0</v>
      </c>
      <c r="AL213" s="1">
        <v>69933147.89</v>
      </c>
      <c r="AM213" s="1">
        <v>75548200</v>
      </c>
      <c r="AN213" s="1">
        <v>0</v>
      </c>
      <c r="AO213" s="1">
        <v>76838800</v>
      </c>
      <c r="AP213" s="1">
        <v>26581300</v>
      </c>
      <c r="AQ213" s="1">
        <v>0</v>
      </c>
      <c r="AR213" s="1">
        <v>41412300</v>
      </c>
      <c r="AS213" s="1">
        <v>220380600</v>
      </c>
      <c r="AT213" s="1">
        <v>909045</v>
      </c>
      <c r="AU213" s="1">
        <v>7925897.19</v>
      </c>
      <c r="AV213" s="1">
        <v>0</v>
      </c>
      <c r="AW213" s="1">
        <v>8834942.190000001</v>
      </c>
      <c r="AX213" s="1">
        <v>33500</v>
      </c>
      <c r="AY213" s="1">
        <v>149750</v>
      </c>
    </row>
    <row r="214" spans="1:51" ht="12.75">
      <c r="A214" s="15" t="s">
        <v>932</v>
      </c>
      <c r="B214" s="15" t="s">
        <v>233</v>
      </c>
      <c r="C214" s="15" t="s">
        <v>555</v>
      </c>
      <c r="D214" s="4">
        <v>2338489400</v>
      </c>
      <c r="E214" s="4">
        <v>3581143500</v>
      </c>
      <c r="F214" s="4">
        <v>5919632900</v>
      </c>
      <c r="G214" s="4">
        <v>0</v>
      </c>
      <c r="H214" s="4">
        <v>5919632900</v>
      </c>
      <c r="I214" s="4">
        <v>7618243</v>
      </c>
      <c r="J214" s="6">
        <v>5927251143</v>
      </c>
      <c r="K214" s="27">
        <v>1.86</v>
      </c>
      <c r="L214">
        <v>99.95</v>
      </c>
      <c r="M214" s="5">
        <v>1.85</v>
      </c>
      <c r="N214" s="5">
        <v>0.379</v>
      </c>
      <c r="O214" s="5">
        <v>0.8789999999999999</v>
      </c>
      <c r="P214" s="5">
        <v>0.882</v>
      </c>
      <c r="Q214" s="1">
        <v>0</v>
      </c>
      <c r="R214" s="1">
        <v>0</v>
      </c>
      <c r="S214" s="1">
        <v>0</v>
      </c>
      <c r="T214" s="1">
        <v>26741763</v>
      </c>
      <c r="U214" s="1">
        <v>5953992906</v>
      </c>
      <c r="V214" s="1">
        <v>34319519.21</v>
      </c>
      <c r="W214" s="1">
        <v>0</v>
      </c>
      <c r="X214" s="1">
        <v>0</v>
      </c>
      <c r="Y214" s="1">
        <v>0</v>
      </c>
      <c r="Z214" s="1">
        <v>126523.45</v>
      </c>
      <c r="AA214" s="1">
        <v>34446042.660000004</v>
      </c>
      <c r="AB214" s="1">
        <v>0</v>
      </c>
      <c r="AC214" s="1">
        <v>34446042.660000004</v>
      </c>
      <c r="AD214" s="1">
        <v>0</v>
      </c>
      <c r="AE214" s="1">
        <v>0</v>
      </c>
      <c r="AF214" s="1">
        <v>600591.74</v>
      </c>
      <c r="AG214" s="1">
        <v>52277122.5</v>
      </c>
      <c r="AH214" s="1">
        <v>0</v>
      </c>
      <c r="AI214" s="1">
        <v>0</v>
      </c>
      <c r="AJ214" s="1">
        <v>22418828</v>
      </c>
      <c r="AK214" s="1">
        <v>0</v>
      </c>
      <c r="AL214" s="1">
        <v>109742584.9</v>
      </c>
      <c r="AM214" s="1">
        <v>67747900</v>
      </c>
      <c r="AN214" s="1">
        <v>13389700</v>
      </c>
      <c r="AO214" s="1">
        <v>265257900</v>
      </c>
      <c r="AP214" s="1">
        <v>60928600</v>
      </c>
      <c r="AQ214" s="1">
        <v>3423600</v>
      </c>
      <c r="AR214" s="1">
        <v>6210100</v>
      </c>
      <c r="AS214" s="1">
        <v>416957800</v>
      </c>
      <c r="AT214" s="1">
        <v>2000000</v>
      </c>
      <c r="AU214" s="1">
        <v>7592707</v>
      </c>
      <c r="AV214" s="1">
        <v>600000</v>
      </c>
      <c r="AW214" s="1">
        <v>10192707</v>
      </c>
      <c r="AX214" s="1">
        <v>8000</v>
      </c>
      <c r="AY214" s="1">
        <v>134000</v>
      </c>
    </row>
    <row r="215" spans="1:51" ht="12.75">
      <c r="A215" s="15" t="s">
        <v>933</v>
      </c>
      <c r="B215" s="15" t="s">
        <v>234</v>
      </c>
      <c r="C215" s="15" t="s">
        <v>555</v>
      </c>
      <c r="D215" s="4">
        <v>1376811400</v>
      </c>
      <c r="E215" s="4">
        <v>1365797500</v>
      </c>
      <c r="F215" s="4">
        <v>2742608900</v>
      </c>
      <c r="G215" s="4">
        <v>0</v>
      </c>
      <c r="H215" s="4">
        <v>2742608900</v>
      </c>
      <c r="I215" s="4">
        <v>6687394</v>
      </c>
      <c r="J215" s="6">
        <v>2749296294</v>
      </c>
      <c r="K215" s="27">
        <v>4.67</v>
      </c>
      <c r="L215">
        <v>64.73</v>
      </c>
      <c r="M215" s="5">
        <v>3.02</v>
      </c>
      <c r="N215" s="5">
        <v>1.109</v>
      </c>
      <c r="O215" s="5">
        <v>1.714</v>
      </c>
      <c r="P215" s="5">
        <v>2.6529999999999996</v>
      </c>
      <c r="Q215" s="1">
        <v>0</v>
      </c>
      <c r="R215" s="1">
        <v>0</v>
      </c>
      <c r="S215" s="1">
        <v>0</v>
      </c>
      <c r="T215" s="1">
        <v>1506433648</v>
      </c>
      <c r="U215" s="1">
        <v>4255729942</v>
      </c>
      <c r="V215" s="1">
        <v>24530530.66</v>
      </c>
      <c r="W215" s="1">
        <v>0</v>
      </c>
      <c r="X215" s="1">
        <v>0</v>
      </c>
      <c r="Y215" s="1">
        <v>37687.53</v>
      </c>
      <c r="Z215" s="1">
        <v>0</v>
      </c>
      <c r="AA215" s="1">
        <v>24492843.13</v>
      </c>
      <c r="AB215" s="1">
        <v>0</v>
      </c>
      <c r="AC215" s="1">
        <v>24492843.13</v>
      </c>
      <c r="AD215" s="1">
        <v>0</v>
      </c>
      <c r="AE215" s="1">
        <v>0</v>
      </c>
      <c r="AF215" s="1">
        <v>427386.98</v>
      </c>
      <c r="AG215" s="1">
        <v>69898197</v>
      </c>
      <c r="AH215" s="1">
        <v>0</v>
      </c>
      <c r="AI215" s="1">
        <v>3017097.72</v>
      </c>
      <c r="AJ215" s="1">
        <v>30471381.89</v>
      </c>
      <c r="AK215" s="1">
        <v>0</v>
      </c>
      <c r="AL215" s="1">
        <v>128306906.72</v>
      </c>
      <c r="AM215" s="1">
        <v>82147400</v>
      </c>
      <c r="AN215" s="1">
        <v>52083700</v>
      </c>
      <c r="AO215" s="1">
        <v>124482000</v>
      </c>
      <c r="AP215" s="1">
        <v>151262200</v>
      </c>
      <c r="AQ215" s="1">
        <v>18494700</v>
      </c>
      <c r="AR215" s="1">
        <v>24362000</v>
      </c>
      <c r="AS215" s="1">
        <v>452832000</v>
      </c>
      <c r="AT215" s="1">
        <v>3000000</v>
      </c>
      <c r="AU215" s="1">
        <v>12078283.99</v>
      </c>
      <c r="AV215" s="1">
        <v>2561400</v>
      </c>
      <c r="AW215" s="1">
        <v>17639683.990000002</v>
      </c>
      <c r="AX215" s="1">
        <v>32500</v>
      </c>
      <c r="AY215" s="1">
        <v>184000</v>
      </c>
    </row>
    <row r="216" spans="1:51" ht="12.75">
      <c r="A216" s="15" t="s">
        <v>934</v>
      </c>
      <c r="B216" s="15" t="s">
        <v>698</v>
      </c>
      <c r="C216" s="15" t="s">
        <v>555</v>
      </c>
      <c r="D216" s="4">
        <v>4402419500</v>
      </c>
      <c r="E216" s="4">
        <v>6541528900</v>
      </c>
      <c r="F216" s="4">
        <v>10943948400</v>
      </c>
      <c r="G216" s="4">
        <v>269294600</v>
      </c>
      <c r="H216" s="4">
        <v>10674653800</v>
      </c>
      <c r="I216" s="4">
        <v>116128268</v>
      </c>
      <c r="J216" s="6">
        <v>10790782068</v>
      </c>
      <c r="K216" s="27">
        <v>2.16</v>
      </c>
      <c r="L216">
        <v>137.01</v>
      </c>
      <c r="M216" s="5">
        <v>2.73</v>
      </c>
      <c r="N216" s="5">
        <v>0.936</v>
      </c>
      <c r="O216" s="5">
        <v>0.975</v>
      </c>
      <c r="P216" s="5">
        <v>0.773</v>
      </c>
      <c r="Q216" s="1">
        <v>0</v>
      </c>
      <c r="R216" s="1">
        <v>0</v>
      </c>
      <c r="S216" s="1">
        <v>2233921665</v>
      </c>
      <c r="T216" s="1">
        <v>0</v>
      </c>
      <c r="U216" s="1">
        <v>8556860403</v>
      </c>
      <c r="V216" s="1">
        <v>49322755.28</v>
      </c>
      <c r="W216" s="1">
        <v>0</v>
      </c>
      <c r="X216" s="1">
        <v>0</v>
      </c>
      <c r="Y216" s="1">
        <v>1519387.86</v>
      </c>
      <c r="Z216" s="1">
        <v>0</v>
      </c>
      <c r="AA216" s="1">
        <v>47803367.42</v>
      </c>
      <c r="AB216" s="1">
        <v>0</v>
      </c>
      <c r="AC216" s="1">
        <v>47803367.42</v>
      </c>
      <c r="AD216" s="1">
        <v>0</v>
      </c>
      <c r="AE216" s="1">
        <v>0</v>
      </c>
      <c r="AF216" s="1">
        <v>839495.67</v>
      </c>
      <c r="AG216" s="1">
        <v>80279474</v>
      </c>
      <c r="AH216" s="1">
        <v>0</v>
      </c>
      <c r="AI216" s="1">
        <v>3084424</v>
      </c>
      <c r="AJ216" s="1">
        <v>100899270.63</v>
      </c>
      <c r="AK216" s="1">
        <v>0</v>
      </c>
      <c r="AL216" s="1">
        <v>232906031.72</v>
      </c>
      <c r="AM216" s="1">
        <v>516499200</v>
      </c>
      <c r="AN216" s="1">
        <v>536370300</v>
      </c>
      <c r="AO216" s="1">
        <v>3989273499</v>
      </c>
      <c r="AP216" s="1">
        <v>572429800</v>
      </c>
      <c r="AQ216" s="1">
        <v>134598600</v>
      </c>
      <c r="AR216" s="1">
        <v>973153200</v>
      </c>
      <c r="AS216" s="1">
        <v>6722324599</v>
      </c>
      <c r="AT216" s="1">
        <v>10850000</v>
      </c>
      <c r="AU216" s="1">
        <v>415982557.42</v>
      </c>
      <c r="AV216" s="1">
        <v>26100000</v>
      </c>
      <c r="AW216" s="1">
        <v>452932557.42</v>
      </c>
      <c r="AX216" s="1">
        <v>242000</v>
      </c>
      <c r="AY216" s="1">
        <v>350250</v>
      </c>
    </row>
    <row r="217" spans="1:51" ht="12.75">
      <c r="A217" s="15" t="s">
        <v>935</v>
      </c>
      <c r="B217" s="15" t="s">
        <v>235</v>
      </c>
      <c r="C217" s="15" t="s">
        <v>555</v>
      </c>
      <c r="D217" s="4">
        <v>113541100</v>
      </c>
      <c r="E217" s="4">
        <v>233012300</v>
      </c>
      <c r="F217" s="4">
        <v>346553400</v>
      </c>
      <c r="G217" s="4">
        <v>0</v>
      </c>
      <c r="H217" s="4">
        <v>346553400</v>
      </c>
      <c r="I217" s="4">
        <v>242179</v>
      </c>
      <c r="J217" s="6">
        <v>346795579</v>
      </c>
      <c r="K217" s="27">
        <v>6.76</v>
      </c>
      <c r="L217">
        <v>31.75</v>
      </c>
      <c r="M217" s="5">
        <v>2.15</v>
      </c>
      <c r="N217" s="5">
        <v>1.1079999999999999</v>
      </c>
      <c r="O217" s="5">
        <v>1.2069999999999999</v>
      </c>
      <c r="P217" s="5">
        <v>3.8040000000000003</v>
      </c>
      <c r="Q217" s="1">
        <v>0</v>
      </c>
      <c r="R217" s="1">
        <v>0</v>
      </c>
      <c r="S217" s="1">
        <v>0</v>
      </c>
      <c r="T217" s="1">
        <v>746208574</v>
      </c>
      <c r="U217" s="1">
        <v>1093004153</v>
      </c>
      <c r="V217" s="1">
        <v>6300205.19</v>
      </c>
      <c r="W217" s="1">
        <v>0</v>
      </c>
      <c r="X217" s="1">
        <v>0</v>
      </c>
      <c r="Y217" s="1">
        <v>1774.72</v>
      </c>
      <c r="Z217" s="1">
        <v>0</v>
      </c>
      <c r="AA217" s="1">
        <v>6298430.470000001</v>
      </c>
      <c r="AB217" s="1">
        <v>0</v>
      </c>
      <c r="AC217" s="1">
        <v>6298430.470000001</v>
      </c>
      <c r="AD217" s="1">
        <v>0</v>
      </c>
      <c r="AE217" s="1">
        <v>0</v>
      </c>
      <c r="AF217" s="1">
        <v>109854.25</v>
      </c>
      <c r="AG217" s="1">
        <v>7504166</v>
      </c>
      <c r="AH217" s="1">
        <v>5685445.6</v>
      </c>
      <c r="AI217" s="1">
        <v>0</v>
      </c>
      <c r="AJ217" s="1">
        <v>3841270.65</v>
      </c>
      <c r="AK217" s="1">
        <v>0</v>
      </c>
      <c r="AL217" s="1">
        <v>23439166.97</v>
      </c>
      <c r="AM217" s="1">
        <v>29614400</v>
      </c>
      <c r="AN217" s="1">
        <v>0</v>
      </c>
      <c r="AO217" s="1">
        <v>23699600</v>
      </c>
      <c r="AP217" s="1">
        <v>3714500</v>
      </c>
      <c r="AQ217" s="1">
        <v>0</v>
      </c>
      <c r="AR217" s="1">
        <v>386700</v>
      </c>
      <c r="AS217" s="1">
        <v>57415200</v>
      </c>
      <c r="AT217" s="1">
        <v>840000</v>
      </c>
      <c r="AU217" s="1">
        <v>1715654.51</v>
      </c>
      <c r="AV217" s="1">
        <v>105225.39</v>
      </c>
      <c r="AW217" s="1">
        <v>2660879.9</v>
      </c>
      <c r="AX217" s="1">
        <v>2750</v>
      </c>
      <c r="AY217" s="1">
        <v>56250</v>
      </c>
    </row>
    <row r="218" spans="1:51" ht="12.75">
      <c r="A218" s="15" t="s">
        <v>936</v>
      </c>
      <c r="B218" s="15" t="s">
        <v>236</v>
      </c>
      <c r="C218" s="15" t="s">
        <v>555</v>
      </c>
      <c r="D218" s="4">
        <v>138238200</v>
      </c>
      <c r="E218" s="4">
        <v>373242900</v>
      </c>
      <c r="F218" s="4">
        <v>511481100</v>
      </c>
      <c r="G218" s="4">
        <v>0</v>
      </c>
      <c r="H218" s="4">
        <v>511481100</v>
      </c>
      <c r="I218" s="4">
        <v>1221927</v>
      </c>
      <c r="J218" s="6">
        <v>512703027</v>
      </c>
      <c r="K218" s="27">
        <v>13.75</v>
      </c>
      <c r="L218">
        <v>21.21</v>
      </c>
      <c r="M218" s="5">
        <v>2.9</v>
      </c>
      <c r="N218" s="5">
        <v>4.3</v>
      </c>
      <c r="O218" s="5">
        <v>1.406</v>
      </c>
      <c r="P218" s="5">
        <v>6.666999999999999</v>
      </c>
      <c r="Q218" s="1">
        <v>0</v>
      </c>
      <c r="R218" s="1">
        <v>0</v>
      </c>
      <c r="S218" s="1">
        <v>0</v>
      </c>
      <c r="T218" s="1">
        <v>1919363684</v>
      </c>
      <c r="U218" s="1">
        <v>2432066711</v>
      </c>
      <c r="V218" s="1">
        <v>14018720.13</v>
      </c>
      <c r="W218" s="1">
        <v>0</v>
      </c>
      <c r="X218" s="1">
        <v>0</v>
      </c>
      <c r="Y218" s="1">
        <v>15043.1</v>
      </c>
      <c r="Z218" s="1">
        <v>0</v>
      </c>
      <c r="AA218" s="1">
        <v>14003677.030000001</v>
      </c>
      <c r="AB218" s="1">
        <v>0</v>
      </c>
      <c r="AC218" s="1">
        <v>14003677.030000001</v>
      </c>
      <c r="AD218" s="1">
        <v>0</v>
      </c>
      <c r="AE218" s="1">
        <v>0</v>
      </c>
      <c r="AF218" s="1">
        <v>244277.83</v>
      </c>
      <c r="AG218" s="1">
        <v>34178241.5</v>
      </c>
      <c r="AH218" s="1">
        <v>0</v>
      </c>
      <c r="AI218" s="1">
        <v>0</v>
      </c>
      <c r="AJ218" s="1">
        <v>22045573</v>
      </c>
      <c r="AK218" s="1">
        <v>0</v>
      </c>
      <c r="AL218" s="1">
        <v>70471769.36</v>
      </c>
      <c r="AM218" s="1">
        <v>13428800</v>
      </c>
      <c r="AN218" s="1">
        <v>2706200</v>
      </c>
      <c r="AO218" s="1">
        <v>11060100</v>
      </c>
      <c r="AP218" s="1">
        <v>8748700</v>
      </c>
      <c r="AQ218" s="1">
        <v>142300</v>
      </c>
      <c r="AR218" s="1">
        <v>7830700</v>
      </c>
      <c r="AS218" s="1">
        <v>43916800</v>
      </c>
      <c r="AT218" s="1">
        <v>4265000</v>
      </c>
      <c r="AU218" s="1">
        <v>6320930</v>
      </c>
      <c r="AV218" s="1">
        <v>900000</v>
      </c>
      <c r="AW218" s="1">
        <v>11485930</v>
      </c>
      <c r="AX218" s="1">
        <v>123000</v>
      </c>
      <c r="AY218" s="1">
        <v>317250</v>
      </c>
    </row>
    <row r="219" spans="1:51" ht="12.75">
      <c r="A219" s="15" t="s">
        <v>937</v>
      </c>
      <c r="B219" s="15" t="s">
        <v>237</v>
      </c>
      <c r="C219" s="15" t="s">
        <v>555</v>
      </c>
      <c r="D219" s="4">
        <v>26710500</v>
      </c>
      <c r="E219" s="4">
        <v>79824500</v>
      </c>
      <c r="F219" s="4">
        <v>106535000</v>
      </c>
      <c r="G219" s="4">
        <v>0</v>
      </c>
      <c r="H219" s="4">
        <v>106535000</v>
      </c>
      <c r="I219" s="4">
        <v>251600</v>
      </c>
      <c r="J219" s="6">
        <v>106786600</v>
      </c>
      <c r="K219" s="27">
        <v>32.8</v>
      </c>
      <c r="L219">
        <v>12.3</v>
      </c>
      <c r="M219" s="5">
        <v>3.96</v>
      </c>
      <c r="N219" s="5">
        <v>18.811</v>
      </c>
      <c r="O219" s="5">
        <v>1.1079999999999999</v>
      </c>
      <c r="P219" s="5">
        <v>9.186</v>
      </c>
      <c r="Q219" s="1">
        <v>0</v>
      </c>
      <c r="R219" s="1">
        <v>0</v>
      </c>
      <c r="S219" s="1">
        <v>0</v>
      </c>
      <c r="T219" s="1">
        <v>778671153</v>
      </c>
      <c r="U219" s="1">
        <v>885457753</v>
      </c>
      <c r="V219" s="1">
        <v>5103883.2</v>
      </c>
      <c r="W219" s="1">
        <v>0</v>
      </c>
      <c r="X219" s="1">
        <v>0</v>
      </c>
      <c r="Y219" s="1">
        <v>68413.9</v>
      </c>
      <c r="Z219" s="1">
        <v>0</v>
      </c>
      <c r="AA219" s="1">
        <v>5035469.3</v>
      </c>
      <c r="AB219" s="1">
        <v>0</v>
      </c>
      <c r="AC219" s="1">
        <v>5035469.3</v>
      </c>
      <c r="AD219" s="1">
        <v>0</v>
      </c>
      <c r="AE219" s="1">
        <v>0</v>
      </c>
      <c r="AF219" s="1">
        <v>87952.1</v>
      </c>
      <c r="AG219" s="1">
        <v>8931421</v>
      </c>
      <c r="AH219" s="1">
        <v>0</v>
      </c>
      <c r="AI219" s="1">
        <v>877670.28</v>
      </c>
      <c r="AJ219" s="1">
        <v>20087259.89</v>
      </c>
      <c r="AK219" s="1">
        <v>0</v>
      </c>
      <c r="AL219" s="1">
        <v>35019772.57</v>
      </c>
      <c r="AM219" s="1">
        <v>14642800</v>
      </c>
      <c r="AN219" s="1">
        <v>859900</v>
      </c>
      <c r="AO219" s="1">
        <v>14502000</v>
      </c>
      <c r="AP219" s="1">
        <v>15701600</v>
      </c>
      <c r="AQ219" s="1">
        <v>470200</v>
      </c>
      <c r="AR219" s="1">
        <v>29727200</v>
      </c>
      <c r="AS219" s="1">
        <v>75903700</v>
      </c>
      <c r="AT219" s="1">
        <v>3804000</v>
      </c>
      <c r="AU219" s="1">
        <v>19773081.04</v>
      </c>
      <c r="AV219" s="1">
        <v>2253733.13</v>
      </c>
      <c r="AW219" s="1">
        <v>25830814.169999998</v>
      </c>
      <c r="AX219" s="1">
        <v>50750</v>
      </c>
      <c r="AY219" s="1">
        <v>52250</v>
      </c>
    </row>
    <row r="220" spans="1:51" ht="12.75">
      <c r="A220" s="15" t="s">
        <v>938</v>
      </c>
      <c r="B220" s="15" t="s">
        <v>238</v>
      </c>
      <c r="C220" s="15" t="s">
        <v>555</v>
      </c>
      <c r="D220" s="4">
        <v>62216200</v>
      </c>
      <c r="E220" s="4">
        <v>202848441</v>
      </c>
      <c r="F220" s="4">
        <v>265064641</v>
      </c>
      <c r="G220" s="4">
        <v>0</v>
      </c>
      <c r="H220" s="4">
        <v>265064641</v>
      </c>
      <c r="I220" s="4">
        <v>416898</v>
      </c>
      <c r="J220" s="6">
        <v>265481539</v>
      </c>
      <c r="K220" s="27">
        <v>9.35</v>
      </c>
      <c r="L220">
        <v>21.56</v>
      </c>
      <c r="M220" s="5">
        <v>2.01</v>
      </c>
      <c r="N220" s="5">
        <v>2.95</v>
      </c>
      <c r="O220" s="5">
        <v>0.782</v>
      </c>
      <c r="P220" s="5">
        <v>3.644</v>
      </c>
      <c r="Q220" s="1">
        <v>0</v>
      </c>
      <c r="R220" s="1">
        <v>0</v>
      </c>
      <c r="S220" s="1">
        <v>0</v>
      </c>
      <c r="T220" s="1">
        <v>972015055</v>
      </c>
      <c r="U220" s="1">
        <v>1237496594</v>
      </c>
      <c r="V220" s="1">
        <v>7133076.71</v>
      </c>
      <c r="W220" s="1">
        <v>0</v>
      </c>
      <c r="X220" s="1">
        <v>0</v>
      </c>
      <c r="Y220" s="1">
        <v>602.56</v>
      </c>
      <c r="Z220" s="1">
        <v>0</v>
      </c>
      <c r="AA220" s="1">
        <v>7132474.15</v>
      </c>
      <c r="AB220" s="1">
        <v>0</v>
      </c>
      <c r="AC220" s="1">
        <v>7132474.15</v>
      </c>
      <c r="AD220" s="1">
        <v>0</v>
      </c>
      <c r="AE220" s="1">
        <v>0</v>
      </c>
      <c r="AF220" s="1">
        <v>124401.74</v>
      </c>
      <c r="AG220" s="1">
        <v>0</v>
      </c>
      <c r="AH220" s="1">
        <v>5239300.58</v>
      </c>
      <c r="AI220" s="1">
        <v>4432376</v>
      </c>
      <c r="AJ220" s="1">
        <v>7829638.99</v>
      </c>
      <c r="AK220" s="1">
        <v>53096</v>
      </c>
      <c r="AL220" s="1">
        <v>24811287.46</v>
      </c>
      <c r="AM220" s="1">
        <v>1803000</v>
      </c>
      <c r="AN220" s="1">
        <v>0</v>
      </c>
      <c r="AO220" s="1">
        <v>12357600</v>
      </c>
      <c r="AP220" s="1">
        <v>1606400</v>
      </c>
      <c r="AQ220" s="1">
        <v>10000</v>
      </c>
      <c r="AR220" s="1">
        <v>482700</v>
      </c>
      <c r="AS220" s="1">
        <v>16259700</v>
      </c>
      <c r="AT220" s="1">
        <v>1175000</v>
      </c>
      <c r="AU220" s="1">
        <v>2010652.62</v>
      </c>
      <c r="AV220" s="1">
        <v>150000</v>
      </c>
      <c r="AW220" s="1">
        <v>3335652.62</v>
      </c>
      <c r="AX220" s="1">
        <v>15750</v>
      </c>
      <c r="AY220" s="1">
        <v>64250</v>
      </c>
    </row>
    <row r="221" spans="1:51" ht="12.75">
      <c r="A221" s="15" t="s">
        <v>939</v>
      </c>
      <c r="B221" s="15" t="s">
        <v>239</v>
      </c>
      <c r="C221" s="15" t="s">
        <v>555</v>
      </c>
      <c r="D221" s="4">
        <v>368323850</v>
      </c>
      <c r="E221" s="4">
        <v>627117650</v>
      </c>
      <c r="F221" s="4">
        <v>995441500</v>
      </c>
      <c r="G221" s="4">
        <v>217300</v>
      </c>
      <c r="H221" s="4">
        <v>995224200</v>
      </c>
      <c r="I221" s="4">
        <v>3674125</v>
      </c>
      <c r="J221" s="6">
        <v>998898325</v>
      </c>
      <c r="K221" s="27">
        <v>5.28</v>
      </c>
      <c r="L221">
        <v>62.94</v>
      </c>
      <c r="M221" s="5">
        <v>3.32</v>
      </c>
      <c r="N221" s="5">
        <v>1.432</v>
      </c>
      <c r="O221" s="5">
        <v>1.825</v>
      </c>
      <c r="P221" s="5">
        <v>2.903</v>
      </c>
      <c r="Q221" s="1">
        <v>0</v>
      </c>
      <c r="R221" s="1">
        <v>0</v>
      </c>
      <c r="S221" s="1">
        <v>0</v>
      </c>
      <c r="T221" s="1">
        <v>590721106</v>
      </c>
      <c r="U221" s="1">
        <v>1589619431</v>
      </c>
      <c r="V221" s="1">
        <v>9162754.38</v>
      </c>
      <c r="W221" s="1">
        <v>0</v>
      </c>
      <c r="X221" s="1">
        <v>0</v>
      </c>
      <c r="Y221" s="1">
        <v>20370.81</v>
      </c>
      <c r="Z221" s="1">
        <v>0</v>
      </c>
      <c r="AA221" s="1">
        <v>9142383.57</v>
      </c>
      <c r="AB221" s="1">
        <v>0</v>
      </c>
      <c r="AC221" s="1">
        <v>9142383.57</v>
      </c>
      <c r="AD221" s="1">
        <v>0</v>
      </c>
      <c r="AE221" s="1">
        <v>0</v>
      </c>
      <c r="AF221" s="1">
        <v>159449.57</v>
      </c>
      <c r="AG221" s="1">
        <v>0</v>
      </c>
      <c r="AH221" s="1">
        <v>28996912.93</v>
      </c>
      <c r="AI221" s="1">
        <v>0</v>
      </c>
      <c r="AJ221" s="1">
        <v>14295412.76</v>
      </c>
      <c r="AK221" s="1">
        <v>99889.83</v>
      </c>
      <c r="AL221" s="1">
        <v>52694048.66</v>
      </c>
      <c r="AM221" s="1">
        <v>13780000</v>
      </c>
      <c r="AN221" s="1">
        <v>112700700</v>
      </c>
      <c r="AO221" s="1">
        <v>24419600</v>
      </c>
      <c r="AP221" s="1">
        <v>30432500</v>
      </c>
      <c r="AQ221" s="1">
        <v>0</v>
      </c>
      <c r="AR221" s="1">
        <v>40971000</v>
      </c>
      <c r="AS221" s="1">
        <v>222303800</v>
      </c>
      <c r="AT221" s="1">
        <v>3150000</v>
      </c>
      <c r="AU221" s="1">
        <v>7361524.36</v>
      </c>
      <c r="AV221" s="1">
        <v>507888.78</v>
      </c>
      <c r="AW221" s="1">
        <v>11019413.139999999</v>
      </c>
      <c r="AX221" s="1">
        <v>9750</v>
      </c>
      <c r="AY221" s="1">
        <v>81000</v>
      </c>
    </row>
    <row r="222" spans="1:51" ht="12.75">
      <c r="A222" s="15" t="s">
        <v>940</v>
      </c>
      <c r="B222" s="15" t="s">
        <v>240</v>
      </c>
      <c r="C222" s="15" t="s">
        <v>555</v>
      </c>
      <c r="D222" s="4">
        <v>160329200</v>
      </c>
      <c r="E222" s="4">
        <v>339417000</v>
      </c>
      <c r="F222" s="4">
        <v>499746200</v>
      </c>
      <c r="G222" s="4">
        <v>0</v>
      </c>
      <c r="H222" s="4">
        <v>499746200</v>
      </c>
      <c r="I222" s="4">
        <v>483300</v>
      </c>
      <c r="J222" s="6">
        <v>500229500</v>
      </c>
      <c r="K222" s="27">
        <v>7.63</v>
      </c>
      <c r="L222">
        <v>33.08</v>
      </c>
      <c r="M222" s="5">
        <v>2.52</v>
      </c>
      <c r="N222" s="5">
        <v>1.83</v>
      </c>
      <c r="O222" s="5">
        <v>1.327</v>
      </c>
      <c r="P222" s="5">
        <v>4.027</v>
      </c>
      <c r="Q222" s="1">
        <v>0</v>
      </c>
      <c r="R222" s="1">
        <v>0</v>
      </c>
      <c r="S222" s="1">
        <v>0</v>
      </c>
      <c r="T222" s="1">
        <v>1017561238</v>
      </c>
      <c r="U222" s="1">
        <v>1517790738</v>
      </c>
      <c r="V222" s="1">
        <v>8748725.3</v>
      </c>
      <c r="W222" s="1">
        <v>0</v>
      </c>
      <c r="X222" s="1">
        <v>0</v>
      </c>
      <c r="Y222" s="1">
        <v>39188.02</v>
      </c>
      <c r="Z222" s="1">
        <v>0</v>
      </c>
      <c r="AA222" s="1">
        <v>8709537.280000001</v>
      </c>
      <c r="AB222" s="1">
        <v>0</v>
      </c>
      <c r="AC222" s="1">
        <v>8709537.280000001</v>
      </c>
      <c r="AD222" s="1">
        <v>0</v>
      </c>
      <c r="AE222" s="1">
        <v>0</v>
      </c>
      <c r="AF222" s="1">
        <v>151886.95</v>
      </c>
      <c r="AG222" s="1">
        <v>20139886</v>
      </c>
      <c r="AH222" s="1">
        <v>0</v>
      </c>
      <c r="AI222" s="1">
        <v>0</v>
      </c>
      <c r="AJ222" s="1">
        <v>9152126.12</v>
      </c>
      <c r="AK222" s="1">
        <v>0</v>
      </c>
      <c r="AL222" s="1">
        <v>38153436.35</v>
      </c>
      <c r="AM222" s="1">
        <v>17752700</v>
      </c>
      <c r="AN222" s="1">
        <v>4281800</v>
      </c>
      <c r="AO222" s="1">
        <v>31214100</v>
      </c>
      <c r="AP222" s="1">
        <v>6207800</v>
      </c>
      <c r="AQ222" s="1">
        <v>0</v>
      </c>
      <c r="AR222" s="1">
        <v>5887100</v>
      </c>
      <c r="AS222" s="1">
        <v>65343500</v>
      </c>
      <c r="AT222" s="1">
        <v>1550000</v>
      </c>
      <c r="AU222" s="1">
        <v>2926562.72</v>
      </c>
      <c r="AV222" s="1">
        <v>400000</v>
      </c>
      <c r="AW222" s="1">
        <v>4876562.72</v>
      </c>
      <c r="AX222" s="1">
        <v>22250</v>
      </c>
      <c r="AY222" s="1">
        <v>154000</v>
      </c>
    </row>
    <row r="223" spans="1:51" ht="12.75">
      <c r="A223" s="15" t="s">
        <v>941</v>
      </c>
      <c r="B223" s="15" t="s">
        <v>241</v>
      </c>
      <c r="C223" s="15" t="s">
        <v>555</v>
      </c>
      <c r="D223" s="4">
        <v>391338500</v>
      </c>
      <c r="E223" s="4">
        <v>716326800</v>
      </c>
      <c r="F223" s="4">
        <v>1107665300</v>
      </c>
      <c r="G223" s="4">
        <v>0</v>
      </c>
      <c r="H223" s="4">
        <v>1107665300</v>
      </c>
      <c r="I223" s="4">
        <v>1078100</v>
      </c>
      <c r="J223" s="6">
        <v>1108743400</v>
      </c>
      <c r="K223" s="27">
        <v>3.25</v>
      </c>
      <c r="L223">
        <v>74.86</v>
      </c>
      <c r="M223" s="5">
        <v>2.42</v>
      </c>
      <c r="N223" s="5">
        <v>0.727</v>
      </c>
      <c r="O223" s="5">
        <v>1.285</v>
      </c>
      <c r="P223" s="5">
        <v>1.727</v>
      </c>
      <c r="Q223" s="1">
        <v>0</v>
      </c>
      <c r="R223" s="1">
        <v>0</v>
      </c>
      <c r="S223" s="1">
        <v>0</v>
      </c>
      <c r="T223" s="1">
        <v>381598669</v>
      </c>
      <c r="U223" s="1">
        <v>1490342069</v>
      </c>
      <c r="V223" s="1">
        <v>8590507.93</v>
      </c>
      <c r="W223" s="1">
        <v>0</v>
      </c>
      <c r="X223" s="1">
        <v>0</v>
      </c>
      <c r="Y223" s="1">
        <v>55.05</v>
      </c>
      <c r="Z223" s="1">
        <v>0</v>
      </c>
      <c r="AA223" s="1">
        <v>8590452.879999999</v>
      </c>
      <c r="AB223" s="1">
        <v>0</v>
      </c>
      <c r="AC223" s="1">
        <v>8590452.879999999</v>
      </c>
      <c r="AD223" s="1">
        <v>0</v>
      </c>
      <c r="AE223" s="1">
        <v>0</v>
      </c>
      <c r="AF223" s="1">
        <v>149829.87</v>
      </c>
      <c r="AG223" s="1">
        <v>0</v>
      </c>
      <c r="AH223" s="1">
        <v>19146527.06</v>
      </c>
      <c r="AI223" s="1">
        <v>0</v>
      </c>
      <c r="AJ223" s="1">
        <v>8053461.86</v>
      </c>
      <c r="AK223" s="1">
        <v>0</v>
      </c>
      <c r="AL223" s="1">
        <v>35940271.669999994</v>
      </c>
      <c r="AM223" s="1">
        <v>34056200</v>
      </c>
      <c r="AN223" s="1">
        <v>1553800</v>
      </c>
      <c r="AO223" s="1">
        <v>31602200</v>
      </c>
      <c r="AP223" s="1">
        <v>1536800</v>
      </c>
      <c r="AQ223" s="1">
        <v>0</v>
      </c>
      <c r="AR223" s="1">
        <v>1004700</v>
      </c>
      <c r="AS223" s="1">
        <v>69753700</v>
      </c>
      <c r="AT223" s="1">
        <v>2157000</v>
      </c>
      <c r="AU223" s="1">
        <v>3789716.19</v>
      </c>
      <c r="AV223" s="1">
        <v>200000</v>
      </c>
      <c r="AW223" s="1">
        <v>6146716.1899999995</v>
      </c>
      <c r="AX223" s="1">
        <v>18000</v>
      </c>
      <c r="AY223" s="1">
        <v>123750</v>
      </c>
    </row>
    <row r="224" spans="1:51" ht="12.75">
      <c r="A224" s="15" t="s">
        <v>942</v>
      </c>
      <c r="B224" s="15" t="s">
        <v>242</v>
      </c>
      <c r="C224" s="15" t="s">
        <v>555</v>
      </c>
      <c r="D224" s="4">
        <v>461188000</v>
      </c>
      <c r="E224" s="4">
        <v>1067547000</v>
      </c>
      <c r="F224" s="4">
        <v>1528735000</v>
      </c>
      <c r="G224" s="4">
        <v>0</v>
      </c>
      <c r="H224" s="4">
        <v>1528735000</v>
      </c>
      <c r="I224" s="4">
        <v>4418833</v>
      </c>
      <c r="J224" s="6">
        <v>1533153833</v>
      </c>
      <c r="K224" s="27">
        <v>8.8</v>
      </c>
      <c r="L224">
        <v>36.43</v>
      </c>
      <c r="M224" s="5">
        <v>3.2</v>
      </c>
      <c r="N224" s="5">
        <v>2.241</v>
      </c>
      <c r="O224" s="5">
        <v>1.79</v>
      </c>
      <c r="P224" s="5">
        <v>4.93</v>
      </c>
      <c r="Q224" s="1">
        <v>0</v>
      </c>
      <c r="R224" s="1">
        <v>0</v>
      </c>
      <c r="S224" s="1">
        <v>0</v>
      </c>
      <c r="T224" s="1">
        <v>2689051547</v>
      </c>
      <c r="U224" s="1">
        <v>4222205380</v>
      </c>
      <c r="V224" s="1">
        <v>24337291.11</v>
      </c>
      <c r="W224" s="1">
        <v>0</v>
      </c>
      <c r="X224" s="1">
        <v>0</v>
      </c>
      <c r="Y224" s="1">
        <v>28894.2</v>
      </c>
      <c r="Z224" s="1">
        <v>0</v>
      </c>
      <c r="AA224" s="1">
        <v>24308396.91</v>
      </c>
      <c r="AB224" s="1">
        <v>0</v>
      </c>
      <c r="AC224" s="1">
        <v>24308396.91</v>
      </c>
      <c r="AD224" s="1">
        <v>0</v>
      </c>
      <c r="AE224" s="1">
        <v>0</v>
      </c>
      <c r="AF224" s="1">
        <v>423982.33</v>
      </c>
      <c r="AG224" s="1">
        <v>75572604</v>
      </c>
      <c r="AH224" s="1">
        <v>0</v>
      </c>
      <c r="AI224" s="1">
        <v>0</v>
      </c>
      <c r="AJ224" s="1">
        <v>34347067</v>
      </c>
      <c r="AK224" s="1">
        <v>153315</v>
      </c>
      <c r="AL224" s="1">
        <v>134805365.24</v>
      </c>
      <c r="AM224" s="1">
        <v>33858500</v>
      </c>
      <c r="AN224" s="1">
        <v>15816700</v>
      </c>
      <c r="AO224" s="1">
        <v>86894000</v>
      </c>
      <c r="AP224" s="1">
        <v>32775900</v>
      </c>
      <c r="AQ224" s="1">
        <v>3181800</v>
      </c>
      <c r="AR224" s="1">
        <v>7473800</v>
      </c>
      <c r="AS224" s="1">
        <v>180000700</v>
      </c>
      <c r="AT224" s="1">
        <v>1800000</v>
      </c>
      <c r="AU224" s="1">
        <v>12472716</v>
      </c>
      <c r="AV224" s="1">
        <v>550000</v>
      </c>
      <c r="AW224" s="1">
        <v>14822716</v>
      </c>
      <c r="AX224" s="1">
        <v>54250</v>
      </c>
      <c r="AY224" s="1">
        <v>309500</v>
      </c>
    </row>
    <row r="225" spans="1:51" ht="12.75">
      <c r="A225" s="15" t="s">
        <v>943</v>
      </c>
      <c r="B225" s="15" t="s">
        <v>243</v>
      </c>
      <c r="C225" s="15" t="s">
        <v>556</v>
      </c>
      <c r="D225" s="4">
        <v>65963300</v>
      </c>
      <c r="E225" s="4">
        <v>185774900</v>
      </c>
      <c r="F225" s="4">
        <v>251738200</v>
      </c>
      <c r="G225" s="4">
        <v>690625</v>
      </c>
      <c r="H225" s="4">
        <v>251047575</v>
      </c>
      <c r="I225" s="4">
        <v>1172631</v>
      </c>
      <c r="J225" s="6">
        <v>252220206</v>
      </c>
      <c r="K225" s="27">
        <v>3.929</v>
      </c>
      <c r="L225">
        <v>89.65</v>
      </c>
      <c r="M225" s="5">
        <v>3.51</v>
      </c>
      <c r="N225" s="5">
        <v>1</v>
      </c>
      <c r="O225" s="5">
        <v>1.8429999999999997</v>
      </c>
      <c r="P225" s="5">
        <v>2.064</v>
      </c>
      <c r="Q225" s="1">
        <v>0</v>
      </c>
      <c r="R225" s="1">
        <v>0</v>
      </c>
      <c r="S225" s="1">
        <v>0</v>
      </c>
      <c r="T225" s="1">
        <v>30352824</v>
      </c>
      <c r="U225" s="1">
        <v>282573030</v>
      </c>
      <c r="V225" s="1">
        <v>1704203.7219216162</v>
      </c>
      <c r="W225" s="1">
        <v>0</v>
      </c>
      <c r="X225" s="1">
        <v>0</v>
      </c>
      <c r="Y225" s="1">
        <v>2114.68</v>
      </c>
      <c r="Z225" s="1">
        <v>0</v>
      </c>
      <c r="AA225" s="1">
        <v>1702089.0419216163</v>
      </c>
      <c r="AB225" s="1">
        <v>0</v>
      </c>
      <c r="AC225" s="1">
        <v>1702089.0419216163</v>
      </c>
      <c r="AD225" s="1">
        <v>125383.12</v>
      </c>
      <c r="AE225" s="1">
        <v>0</v>
      </c>
      <c r="AF225" s="1">
        <v>56514.61</v>
      </c>
      <c r="AG225" s="1">
        <v>5205791</v>
      </c>
      <c r="AH225" s="1">
        <v>0</v>
      </c>
      <c r="AI225" s="1">
        <v>0</v>
      </c>
      <c r="AJ225" s="1">
        <v>2819800</v>
      </c>
      <c r="AK225" s="1">
        <v>0</v>
      </c>
      <c r="AL225" s="1">
        <v>9909577.771921616</v>
      </c>
      <c r="AM225" s="1">
        <v>22612600</v>
      </c>
      <c r="AN225" s="1">
        <v>0</v>
      </c>
      <c r="AO225" s="1">
        <v>10012800</v>
      </c>
      <c r="AP225" s="1">
        <v>6219200</v>
      </c>
      <c r="AQ225" s="1">
        <v>478400</v>
      </c>
      <c r="AR225" s="1">
        <v>7358600</v>
      </c>
      <c r="AS225" s="1">
        <v>46681600</v>
      </c>
      <c r="AT225" s="1">
        <v>518350.97</v>
      </c>
      <c r="AU225" s="1">
        <v>1294884.69</v>
      </c>
      <c r="AV225" s="1">
        <v>334000</v>
      </c>
      <c r="AW225" s="1">
        <v>2147235.66</v>
      </c>
      <c r="AX225" s="1">
        <v>37750</v>
      </c>
      <c r="AY225" s="1">
        <v>69750</v>
      </c>
    </row>
    <row r="226" spans="1:51" ht="12.75">
      <c r="A226" s="15" t="s">
        <v>944</v>
      </c>
      <c r="B226" s="15" t="s">
        <v>244</v>
      </c>
      <c r="C226" s="15" t="s">
        <v>556</v>
      </c>
      <c r="D226" s="4">
        <v>451994800</v>
      </c>
      <c r="E226" s="4">
        <v>1048823000</v>
      </c>
      <c r="F226" s="4">
        <v>1500817800</v>
      </c>
      <c r="G226" s="4">
        <v>0</v>
      </c>
      <c r="H226" s="4">
        <v>1500817800</v>
      </c>
      <c r="I226" s="4">
        <v>4653733</v>
      </c>
      <c r="J226" s="6">
        <v>1505471533</v>
      </c>
      <c r="K226" s="27">
        <v>3</v>
      </c>
      <c r="L226">
        <v>98.24</v>
      </c>
      <c r="M226" s="5">
        <v>2.94</v>
      </c>
      <c r="N226" s="5">
        <v>0.65</v>
      </c>
      <c r="O226" s="5">
        <v>1.6629999999999998</v>
      </c>
      <c r="P226" s="5">
        <v>1.7</v>
      </c>
      <c r="Q226" s="1">
        <v>0</v>
      </c>
      <c r="R226" s="1">
        <v>0</v>
      </c>
      <c r="S226" s="1">
        <v>0</v>
      </c>
      <c r="T226" s="1">
        <v>32993946</v>
      </c>
      <c r="U226" s="1">
        <v>1538465479</v>
      </c>
      <c r="V226" s="1">
        <v>9278516.762055183</v>
      </c>
      <c r="W226" s="1">
        <v>0</v>
      </c>
      <c r="X226" s="1">
        <v>0</v>
      </c>
      <c r="Y226" s="1">
        <v>2114.52</v>
      </c>
      <c r="Z226" s="1">
        <v>0</v>
      </c>
      <c r="AA226" s="1">
        <v>9276402.242055183</v>
      </c>
      <c r="AB226" s="1">
        <v>0</v>
      </c>
      <c r="AC226" s="1">
        <v>9276402.242055183</v>
      </c>
      <c r="AD226" s="1">
        <v>0</v>
      </c>
      <c r="AE226" s="1">
        <v>0</v>
      </c>
      <c r="AF226" s="1">
        <v>307693.1</v>
      </c>
      <c r="AG226" s="1">
        <v>25578906</v>
      </c>
      <c r="AH226" s="1">
        <v>0</v>
      </c>
      <c r="AI226" s="1">
        <v>0</v>
      </c>
      <c r="AJ226" s="1">
        <v>9992266.33</v>
      </c>
      <c r="AK226" s="1">
        <v>0</v>
      </c>
      <c r="AL226" s="1">
        <v>45155267.672055185</v>
      </c>
      <c r="AM226" s="1">
        <v>23687800</v>
      </c>
      <c r="AN226" s="1">
        <v>51036800</v>
      </c>
      <c r="AO226" s="1">
        <v>57832900</v>
      </c>
      <c r="AP226" s="1">
        <v>21307000</v>
      </c>
      <c r="AQ226" s="1">
        <v>407600</v>
      </c>
      <c r="AR226" s="1">
        <v>21219900</v>
      </c>
      <c r="AS226" s="1">
        <v>175492000</v>
      </c>
      <c r="AT226" s="1">
        <v>2750000</v>
      </c>
      <c r="AU226" s="1">
        <v>5916343.88</v>
      </c>
      <c r="AV226" s="1">
        <v>1200000</v>
      </c>
      <c r="AW226" s="1">
        <v>9866343.879999999</v>
      </c>
      <c r="AX226" s="1">
        <v>196500</v>
      </c>
      <c r="AY226" s="1">
        <v>417500</v>
      </c>
    </row>
    <row r="227" spans="1:51" ht="12.75">
      <c r="A227" s="15" t="s">
        <v>945</v>
      </c>
      <c r="B227" s="15" t="s">
        <v>245</v>
      </c>
      <c r="C227" s="15" t="s">
        <v>556</v>
      </c>
      <c r="D227" s="4">
        <v>97852300</v>
      </c>
      <c r="E227" s="4">
        <v>280830200</v>
      </c>
      <c r="F227" s="4">
        <v>378682500</v>
      </c>
      <c r="G227" s="4">
        <v>0</v>
      </c>
      <c r="H227" s="4">
        <v>378682500</v>
      </c>
      <c r="I227" s="4">
        <v>1380314</v>
      </c>
      <c r="J227" s="6">
        <v>380062814</v>
      </c>
      <c r="K227" s="27">
        <v>3.149</v>
      </c>
      <c r="L227">
        <v>83.93</v>
      </c>
      <c r="M227" s="5">
        <v>2.64</v>
      </c>
      <c r="N227" s="5">
        <v>0.12</v>
      </c>
      <c r="O227" s="5">
        <v>1.845</v>
      </c>
      <c r="P227" s="5">
        <v>2.2030000000000003</v>
      </c>
      <c r="Q227" s="1">
        <v>0</v>
      </c>
      <c r="R227" s="1">
        <v>0</v>
      </c>
      <c r="S227" s="1">
        <v>0</v>
      </c>
      <c r="T227" s="1">
        <v>73770110</v>
      </c>
      <c r="U227" s="1">
        <v>453832924</v>
      </c>
      <c r="V227" s="1">
        <v>2737075.6445205333</v>
      </c>
      <c r="W227" s="1">
        <v>0</v>
      </c>
      <c r="X227" s="1">
        <v>0</v>
      </c>
      <c r="Y227" s="1">
        <v>518.4</v>
      </c>
      <c r="Z227" s="1">
        <v>0</v>
      </c>
      <c r="AA227" s="1">
        <v>2736557.2445205334</v>
      </c>
      <c r="AB227" s="1">
        <v>0</v>
      </c>
      <c r="AC227" s="1">
        <v>2736557.2445205334</v>
      </c>
      <c r="AD227" s="1">
        <v>201576.69</v>
      </c>
      <c r="AE227" s="1">
        <v>0</v>
      </c>
      <c r="AF227" s="1">
        <v>90766.58</v>
      </c>
      <c r="AG227" s="1">
        <v>4481872</v>
      </c>
      <c r="AH227" s="1">
        <v>3888588.89</v>
      </c>
      <c r="AI227" s="1">
        <v>0</v>
      </c>
      <c r="AJ227" s="1">
        <v>527914.34</v>
      </c>
      <c r="AK227" s="1">
        <v>37985.1</v>
      </c>
      <c r="AL227" s="1">
        <v>11965260.844520533</v>
      </c>
      <c r="AM227" s="1">
        <v>3277500</v>
      </c>
      <c r="AN227" s="1">
        <v>7024000</v>
      </c>
      <c r="AO227" s="1">
        <v>10253400</v>
      </c>
      <c r="AP227" s="1">
        <v>5011200</v>
      </c>
      <c r="AQ227" s="1">
        <v>1533400</v>
      </c>
      <c r="AR227" s="1">
        <v>1266100</v>
      </c>
      <c r="AS227" s="1">
        <v>28365600</v>
      </c>
      <c r="AT227" s="1">
        <v>685000</v>
      </c>
      <c r="AU227" s="1">
        <v>2895450.16</v>
      </c>
      <c r="AV227" s="1">
        <v>275000</v>
      </c>
      <c r="AW227" s="1">
        <v>3855450.16</v>
      </c>
      <c r="AX227" s="1">
        <v>14750</v>
      </c>
      <c r="AY227" s="1">
        <v>96000</v>
      </c>
    </row>
    <row r="228" spans="1:54" ht="12.75">
      <c r="A228" s="15" t="s">
        <v>946</v>
      </c>
      <c r="B228" s="15" t="s">
        <v>246</v>
      </c>
      <c r="C228" s="15" t="s">
        <v>556</v>
      </c>
      <c r="D228" s="4">
        <v>65089400</v>
      </c>
      <c r="E228" s="4">
        <v>101748800</v>
      </c>
      <c r="F228" s="4">
        <v>166838200</v>
      </c>
      <c r="G228" s="4">
        <v>0</v>
      </c>
      <c r="H228" s="4">
        <v>166838200</v>
      </c>
      <c r="I228" s="4">
        <v>1093359</v>
      </c>
      <c r="J228" s="6">
        <v>167931559</v>
      </c>
      <c r="K228" s="27">
        <v>3.348</v>
      </c>
      <c r="L228">
        <v>86.04</v>
      </c>
      <c r="M228" s="5">
        <v>2.88</v>
      </c>
      <c r="N228" s="5">
        <v>0.62</v>
      </c>
      <c r="O228" s="5">
        <v>1.5810000000000002</v>
      </c>
      <c r="P228" s="5">
        <v>1.8429999999999997</v>
      </c>
      <c r="Q228" s="1">
        <v>0</v>
      </c>
      <c r="R228" s="1">
        <v>0</v>
      </c>
      <c r="S228" s="1">
        <v>0</v>
      </c>
      <c r="T228" s="1">
        <v>27743468</v>
      </c>
      <c r="U228" s="1">
        <v>195675027</v>
      </c>
      <c r="V228" s="1">
        <v>1180120.0889572254</v>
      </c>
      <c r="W228" s="1">
        <v>0</v>
      </c>
      <c r="X228" s="1">
        <v>0</v>
      </c>
      <c r="Y228" s="1">
        <v>2281.72</v>
      </c>
      <c r="Z228" s="1">
        <v>0</v>
      </c>
      <c r="AA228" s="1">
        <v>1177838.3689572255</v>
      </c>
      <c r="AB228" s="1">
        <v>0</v>
      </c>
      <c r="AC228" s="1">
        <v>1177838.3689572255</v>
      </c>
      <c r="AD228" s="1">
        <v>86767.03</v>
      </c>
      <c r="AE228" s="1">
        <v>0</v>
      </c>
      <c r="AF228" s="1">
        <v>39135.01</v>
      </c>
      <c r="AG228" s="1">
        <v>1566726</v>
      </c>
      <c r="AH228" s="1">
        <v>1526612.22</v>
      </c>
      <c r="AI228" s="1">
        <v>0</v>
      </c>
      <c r="AJ228" s="1">
        <v>1207850</v>
      </c>
      <c r="AK228" s="1">
        <v>16684</v>
      </c>
      <c r="AL228" s="1">
        <v>5621612.628957225</v>
      </c>
      <c r="AM228" s="1">
        <v>2696700</v>
      </c>
      <c r="AN228" s="1">
        <v>0</v>
      </c>
      <c r="AO228" s="1">
        <v>4424900</v>
      </c>
      <c r="AP228" s="1">
        <v>3107000</v>
      </c>
      <c r="AQ228" s="1">
        <v>179300</v>
      </c>
      <c r="AR228" s="1">
        <v>2167600</v>
      </c>
      <c r="AS228" s="1">
        <v>12575500</v>
      </c>
      <c r="AT228" s="1">
        <v>610489.51</v>
      </c>
      <c r="AU228" s="1">
        <v>1007689.83</v>
      </c>
      <c r="AV228" s="1">
        <v>430000</v>
      </c>
      <c r="AW228" s="1">
        <v>2048179.34</v>
      </c>
      <c r="AX228" s="1">
        <v>26250</v>
      </c>
      <c r="AY228" s="1">
        <v>41500</v>
      </c>
      <c r="AZ228" s="1">
        <v>100329000</v>
      </c>
      <c r="BA228" s="1">
        <v>121499</v>
      </c>
      <c r="BB228" s="3">
        <v>0.121</v>
      </c>
    </row>
    <row r="229" spans="1:51" ht="12.75">
      <c r="A229" s="15" t="s">
        <v>947</v>
      </c>
      <c r="B229" s="15" t="s">
        <v>247</v>
      </c>
      <c r="C229" s="15" t="s">
        <v>556</v>
      </c>
      <c r="D229" s="4">
        <v>183304700</v>
      </c>
      <c r="E229" s="4">
        <v>475359500</v>
      </c>
      <c r="F229" s="4">
        <v>658664200</v>
      </c>
      <c r="G229" s="4">
        <v>229000</v>
      </c>
      <c r="H229" s="4">
        <v>658435200</v>
      </c>
      <c r="I229" s="4">
        <v>4803878</v>
      </c>
      <c r="J229" s="6">
        <v>663239078</v>
      </c>
      <c r="K229" s="27">
        <v>3.143</v>
      </c>
      <c r="L229">
        <v>90.86</v>
      </c>
      <c r="M229" s="5">
        <v>2.85</v>
      </c>
      <c r="N229" s="5">
        <v>0.65</v>
      </c>
      <c r="O229" s="5">
        <v>1.57</v>
      </c>
      <c r="P229" s="5">
        <v>1.736</v>
      </c>
      <c r="Q229" s="1">
        <v>0</v>
      </c>
      <c r="R229" s="1">
        <v>0</v>
      </c>
      <c r="S229" s="1">
        <v>0</v>
      </c>
      <c r="T229" s="1">
        <v>70073845</v>
      </c>
      <c r="U229" s="1">
        <v>733312923</v>
      </c>
      <c r="V229" s="1">
        <v>4422625.233235527</v>
      </c>
      <c r="W229" s="1">
        <v>0</v>
      </c>
      <c r="X229" s="1">
        <v>0</v>
      </c>
      <c r="Y229" s="1">
        <v>3674.31</v>
      </c>
      <c r="Z229" s="1">
        <v>0</v>
      </c>
      <c r="AA229" s="1">
        <v>4418950.923235527</v>
      </c>
      <c r="AB229" s="1">
        <v>0</v>
      </c>
      <c r="AC229" s="1">
        <v>4418950.923235527</v>
      </c>
      <c r="AD229" s="1">
        <v>0</v>
      </c>
      <c r="AE229" s="1">
        <v>0</v>
      </c>
      <c r="AF229" s="1">
        <v>146662.58</v>
      </c>
      <c r="AG229" s="1">
        <v>4977613</v>
      </c>
      <c r="AH229" s="1">
        <v>6532499.79</v>
      </c>
      <c r="AI229" s="1">
        <v>0</v>
      </c>
      <c r="AJ229" s="1">
        <v>4700418.86</v>
      </c>
      <c r="AK229" s="1">
        <v>66323.9</v>
      </c>
      <c r="AL229" s="1">
        <v>20842469.053235523</v>
      </c>
      <c r="AM229" s="1">
        <v>33397000</v>
      </c>
      <c r="AN229" s="1">
        <v>520500</v>
      </c>
      <c r="AO229" s="1">
        <v>20026000</v>
      </c>
      <c r="AP229" s="1">
        <v>12331100</v>
      </c>
      <c r="AQ229" s="1">
        <v>171800</v>
      </c>
      <c r="AR229" s="1">
        <v>12558700</v>
      </c>
      <c r="AS229" s="1">
        <v>79005100</v>
      </c>
      <c r="AT229" s="1">
        <v>831196.36</v>
      </c>
      <c r="AU229" s="1">
        <v>2790820.27</v>
      </c>
      <c r="AV229" s="1">
        <v>150000</v>
      </c>
      <c r="AW229" s="1">
        <v>3772016.63</v>
      </c>
      <c r="AX229" s="1">
        <v>89875</v>
      </c>
      <c r="AY229" s="1">
        <v>169625</v>
      </c>
    </row>
    <row r="230" spans="1:51" ht="12.75">
      <c r="A230" s="15" t="s">
        <v>948</v>
      </c>
      <c r="B230" s="15" t="s">
        <v>248</v>
      </c>
      <c r="C230" s="15" t="s">
        <v>556</v>
      </c>
      <c r="D230" s="4">
        <v>193242600</v>
      </c>
      <c r="E230" s="4">
        <v>426724900</v>
      </c>
      <c r="F230" s="4">
        <v>619967500</v>
      </c>
      <c r="G230" s="4">
        <v>195700</v>
      </c>
      <c r="H230" s="4">
        <v>619771800</v>
      </c>
      <c r="I230" s="4">
        <v>6760389</v>
      </c>
      <c r="J230" s="6">
        <v>626532189</v>
      </c>
      <c r="K230" s="27">
        <v>3.891</v>
      </c>
      <c r="L230">
        <v>94.72</v>
      </c>
      <c r="M230" s="5">
        <v>3.65</v>
      </c>
      <c r="N230" s="5">
        <v>1.09</v>
      </c>
      <c r="O230" s="5">
        <v>1.894</v>
      </c>
      <c r="P230" s="5">
        <v>2.02</v>
      </c>
      <c r="Q230" s="1">
        <v>0</v>
      </c>
      <c r="R230" s="1">
        <v>0</v>
      </c>
      <c r="S230" s="1">
        <v>0</v>
      </c>
      <c r="T230" s="1">
        <v>41568355</v>
      </c>
      <c r="U230" s="1">
        <v>668100544</v>
      </c>
      <c r="V230" s="1">
        <v>4029328.0420380407</v>
      </c>
      <c r="W230" s="1">
        <v>0</v>
      </c>
      <c r="X230" s="1">
        <v>0</v>
      </c>
      <c r="Y230" s="1">
        <v>1671.9</v>
      </c>
      <c r="Z230" s="1">
        <v>0</v>
      </c>
      <c r="AA230" s="1">
        <v>4027656.142038041</v>
      </c>
      <c r="AB230" s="1">
        <v>0</v>
      </c>
      <c r="AC230" s="1">
        <v>4027656.142038041</v>
      </c>
      <c r="AD230" s="1">
        <v>296682.71</v>
      </c>
      <c r="AE230" s="1">
        <v>0</v>
      </c>
      <c r="AF230" s="1">
        <v>133620.11</v>
      </c>
      <c r="AG230" s="1">
        <v>12651722</v>
      </c>
      <c r="AH230" s="1">
        <v>0</v>
      </c>
      <c r="AI230" s="1">
        <v>0</v>
      </c>
      <c r="AJ230" s="1">
        <v>7267800</v>
      </c>
      <c r="AK230" s="1">
        <v>0</v>
      </c>
      <c r="AL230" s="1">
        <v>24377480.96203804</v>
      </c>
      <c r="AM230" s="1">
        <v>24853200</v>
      </c>
      <c r="AN230" s="1">
        <v>122057220</v>
      </c>
      <c r="AO230" s="1">
        <v>32076800</v>
      </c>
      <c r="AP230" s="1">
        <v>24329100</v>
      </c>
      <c r="AQ230" s="1">
        <v>3261100</v>
      </c>
      <c r="AR230" s="1">
        <v>21572500</v>
      </c>
      <c r="AS230" s="1">
        <v>228149920</v>
      </c>
      <c r="AT230" s="1">
        <v>1211474.98</v>
      </c>
      <c r="AU230" s="1">
        <v>6213917.17</v>
      </c>
      <c r="AV230" s="1">
        <v>580000</v>
      </c>
      <c r="AW230" s="1">
        <v>8005392.15</v>
      </c>
      <c r="AX230" s="1">
        <v>67250</v>
      </c>
      <c r="AY230" s="1">
        <v>156750</v>
      </c>
    </row>
    <row r="231" spans="1:51" ht="12.75">
      <c r="A231" s="15" t="s">
        <v>949</v>
      </c>
      <c r="B231" s="15" t="s">
        <v>217</v>
      </c>
      <c r="C231" s="15" t="s">
        <v>556</v>
      </c>
      <c r="D231" s="4">
        <v>95571351</v>
      </c>
      <c r="E231" s="4">
        <v>450986300</v>
      </c>
      <c r="F231" s="4">
        <v>546557651</v>
      </c>
      <c r="G231" s="4">
        <v>0</v>
      </c>
      <c r="H231" s="4">
        <v>546557651</v>
      </c>
      <c r="I231" s="4">
        <v>75946823</v>
      </c>
      <c r="J231" s="6">
        <v>622504474</v>
      </c>
      <c r="K231" s="27">
        <v>2.865</v>
      </c>
      <c r="L231">
        <v>88.44</v>
      </c>
      <c r="M231" s="5">
        <v>2.52</v>
      </c>
      <c r="N231" s="5">
        <v>0.78</v>
      </c>
      <c r="O231" s="5">
        <v>1.071</v>
      </c>
      <c r="P231" s="5">
        <v>1.221</v>
      </c>
      <c r="Q231" s="1">
        <v>0</v>
      </c>
      <c r="R231" s="1">
        <v>0</v>
      </c>
      <c r="S231" s="1">
        <v>0</v>
      </c>
      <c r="T231" s="1">
        <v>87052784</v>
      </c>
      <c r="U231" s="1">
        <v>709557258</v>
      </c>
      <c r="V231" s="1">
        <v>4279354.331869876</v>
      </c>
      <c r="W231" s="1">
        <v>0</v>
      </c>
      <c r="X231" s="1">
        <v>0</v>
      </c>
      <c r="Y231" s="1">
        <v>0</v>
      </c>
      <c r="Z231" s="1">
        <v>817.84</v>
      </c>
      <c r="AA231" s="1">
        <v>4280172.171869876</v>
      </c>
      <c r="AB231" s="1">
        <v>0</v>
      </c>
      <c r="AC231" s="1">
        <v>4280172.171869876</v>
      </c>
      <c r="AD231" s="1">
        <v>315229.54</v>
      </c>
      <c r="AE231" s="1">
        <v>0</v>
      </c>
      <c r="AF231" s="1">
        <v>141911.45</v>
      </c>
      <c r="AG231" s="1">
        <v>7597017.5</v>
      </c>
      <c r="AH231" s="1">
        <v>0</v>
      </c>
      <c r="AI231" s="1">
        <v>0</v>
      </c>
      <c r="AJ231" s="1">
        <v>5496600.72</v>
      </c>
      <c r="AK231" s="1">
        <v>0</v>
      </c>
      <c r="AL231" s="1">
        <v>17830931.381869875</v>
      </c>
      <c r="AM231" s="1">
        <v>12861700</v>
      </c>
      <c r="AN231" s="1">
        <v>773100</v>
      </c>
      <c r="AO231" s="1">
        <v>6420700</v>
      </c>
      <c r="AP231" s="1">
        <v>4209800</v>
      </c>
      <c r="AQ231" s="1">
        <v>25000</v>
      </c>
      <c r="AR231" s="1">
        <v>2230900</v>
      </c>
      <c r="AS231" s="1">
        <v>26521200</v>
      </c>
      <c r="AT231" s="1">
        <v>1150000</v>
      </c>
      <c r="AU231" s="1">
        <v>2072877.69</v>
      </c>
      <c r="AV231" s="1">
        <v>160000</v>
      </c>
      <c r="AW231" s="1">
        <v>3382877.69</v>
      </c>
      <c r="AX231" s="1">
        <v>35250</v>
      </c>
      <c r="AY231" s="1">
        <v>108050</v>
      </c>
    </row>
    <row r="232" spans="1:51" ht="12.75">
      <c r="A232" s="15" t="s">
        <v>950</v>
      </c>
      <c r="B232" s="15" t="s">
        <v>249</v>
      </c>
      <c r="C232" s="15" t="s">
        <v>556</v>
      </c>
      <c r="D232" s="4">
        <v>148648300</v>
      </c>
      <c r="E232" s="4">
        <v>404856500</v>
      </c>
      <c r="F232" s="4">
        <v>553504800</v>
      </c>
      <c r="G232" s="4">
        <v>0</v>
      </c>
      <c r="H232" s="4">
        <v>553504800</v>
      </c>
      <c r="I232" s="4">
        <v>3765971</v>
      </c>
      <c r="J232" s="6">
        <v>557270771</v>
      </c>
      <c r="K232" s="27">
        <v>3.38</v>
      </c>
      <c r="L232">
        <v>82.18</v>
      </c>
      <c r="M232" s="5">
        <v>2.78</v>
      </c>
      <c r="N232" s="5">
        <v>0.23</v>
      </c>
      <c r="O232" s="5">
        <v>1.865</v>
      </c>
      <c r="P232" s="5">
        <v>2.271</v>
      </c>
      <c r="Q232" s="1">
        <v>0</v>
      </c>
      <c r="R232" s="1">
        <v>0</v>
      </c>
      <c r="S232" s="1">
        <v>0</v>
      </c>
      <c r="T232" s="1">
        <v>121508471</v>
      </c>
      <c r="U232" s="1">
        <v>678779242</v>
      </c>
      <c r="V232" s="1">
        <v>4093731.4880317254</v>
      </c>
      <c r="W232" s="1">
        <v>0</v>
      </c>
      <c r="X232" s="1">
        <v>0</v>
      </c>
      <c r="Y232" s="1">
        <v>4679.57</v>
      </c>
      <c r="Z232" s="1">
        <v>0</v>
      </c>
      <c r="AA232" s="1">
        <v>4089051.9180317256</v>
      </c>
      <c r="AB232" s="1">
        <v>0</v>
      </c>
      <c r="AC232" s="1">
        <v>4089051.9180317256</v>
      </c>
      <c r="AD232" s="1">
        <v>301426.26</v>
      </c>
      <c r="AE232" s="1">
        <v>0</v>
      </c>
      <c r="AF232" s="1">
        <v>135755.85</v>
      </c>
      <c r="AG232" s="1">
        <v>7509364</v>
      </c>
      <c r="AH232" s="1">
        <v>5146144.09</v>
      </c>
      <c r="AI232" s="1">
        <v>0</v>
      </c>
      <c r="AJ232" s="1">
        <v>1537637.04</v>
      </c>
      <c r="AK232" s="1">
        <v>111454.14</v>
      </c>
      <c r="AL232" s="1">
        <v>18830833.298031725</v>
      </c>
      <c r="AM232" s="1">
        <v>23460300</v>
      </c>
      <c r="AN232" s="1">
        <v>2154900</v>
      </c>
      <c r="AO232" s="1">
        <v>16162000</v>
      </c>
      <c r="AP232" s="1">
        <v>4933900</v>
      </c>
      <c r="AQ232" s="1">
        <v>109700</v>
      </c>
      <c r="AR232" s="1">
        <v>5415800</v>
      </c>
      <c r="AS232" s="1">
        <v>52236600</v>
      </c>
      <c r="AT232" s="1">
        <v>1544796.77</v>
      </c>
      <c r="AU232" s="1">
        <v>1639345.77</v>
      </c>
      <c r="AV232" s="1">
        <v>255000</v>
      </c>
      <c r="AW232" s="1">
        <v>3439142.54</v>
      </c>
      <c r="AX232" s="1">
        <v>13750</v>
      </c>
      <c r="AY232" s="1">
        <v>69500</v>
      </c>
    </row>
    <row r="233" spans="1:51" ht="12.75">
      <c r="A233" s="15" t="s">
        <v>951</v>
      </c>
      <c r="B233" s="15" t="s">
        <v>250</v>
      </c>
      <c r="C233" s="15" t="s">
        <v>556</v>
      </c>
      <c r="D233" s="4">
        <v>105157700</v>
      </c>
      <c r="E233" s="4">
        <v>447984690</v>
      </c>
      <c r="F233" s="4">
        <v>553142390</v>
      </c>
      <c r="G233" s="4">
        <v>0</v>
      </c>
      <c r="H233" s="4">
        <v>553142390</v>
      </c>
      <c r="I233" s="4">
        <v>3074770</v>
      </c>
      <c r="J233" s="6">
        <v>556217160</v>
      </c>
      <c r="K233" s="27">
        <v>2.5829999999999997</v>
      </c>
      <c r="L233">
        <v>106.5</v>
      </c>
      <c r="M233" s="5">
        <v>2.74</v>
      </c>
      <c r="N233" s="5">
        <v>0.29</v>
      </c>
      <c r="O233" s="5">
        <v>1.744</v>
      </c>
      <c r="P233" s="5">
        <v>1.6469999999999998</v>
      </c>
      <c r="Q233" s="1">
        <v>0</v>
      </c>
      <c r="R233" s="1">
        <v>0</v>
      </c>
      <c r="S233" s="1">
        <v>30943639</v>
      </c>
      <c r="U233" s="1">
        <v>525273521</v>
      </c>
      <c r="V233" s="1">
        <v>3167935.3458292615</v>
      </c>
      <c r="W233" s="1">
        <v>0</v>
      </c>
      <c r="X233" s="1">
        <v>0</v>
      </c>
      <c r="Y233" s="1">
        <v>0</v>
      </c>
      <c r="Z233" s="1">
        <v>141473.93</v>
      </c>
      <c r="AA233" s="1">
        <v>3309409.2758292616</v>
      </c>
      <c r="AB233" s="1">
        <v>0</v>
      </c>
      <c r="AC233" s="1">
        <v>3309409.2758292616</v>
      </c>
      <c r="AD233" s="1">
        <v>243054.14</v>
      </c>
      <c r="AE233" s="1">
        <v>0</v>
      </c>
      <c r="AF233" s="1">
        <v>105054.7</v>
      </c>
      <c r="AG233" s="1">
        <v>9159722</v>
      </c>
      <c r="AH233" s="1">
        <v>0</v>
      </c>
      <c r="AI233" s="1">
        <v>0</v>
      </c>
      <c r="AJ233" s="1">
        <v>1493450</v>
      </c>
      <c r="AK233" s="1">
        <v>55592</v>
      </c>
      <c r="AL233" s="1">
        <v>14366282.115829263</v>
      </c>
      <c r="AM233" s="1">
        <v>2295700</v>
      </c>
      <c r="AN233" s="1">
        <v>0</v>
      </c>
      <c r="AO233" s="1">
        <v>7851700</v>
      </c>
      <c r="AP233" s="1">
        <v>1712300</v>
      </c>
      <c r="AQ233" s="1">
        <v>38400</v>
      </c>
      <c r="AR233" s="1">
        <v>3185500</v>
      </c>
      <c r="AS233" s="1">
        <v>15083600</v>
      </c>
      <c r="AT233" s="1">
        <v>2295500</v>
      </c>
      <c r="AU233" s="1">
        <v>2845224.78</v>
      </c>
      <c r="AV233" s="1">
        <v>159001.22</v>
      </c>
      <c r="AW233" s="1">
        <v>5299726</v>
      </c>
      <c r="AX233" s="1">
        <v>14750</v>
      </c>
      <c r="AY233" s="1">
        <v>50750</v>
      </c>
    </row>
    <row r="234" spans="1:51" ht="12.75">
      <c r="A234" s="15" t="s">
        <v>952</v>
      </c>
      <c r="B234" s="15" t="s">
        <v>251</v>
      </c>
      <c r="C234" s="15" t="s">
        <v>556</v>
      </c>
      <c r="D234" s="4">
        <v>179924500</v>
      </c>
      <c r="E234" s="4">
        <v>487592285</v>
      </c>
      <c r="F234" s="4">
        <v>667516785</v>
      </c>
      <c r="G234" s="4">
        <v>8718700</v>
      </c>
      <c r="H234" s="4">
        <v>658798085</v>
      </c>
      <c r="I234" s="4">
        <v>4198632</v>
      </c>
      <c r="J234" s="6">
        <v>662996717</v>
      </c>
      <c r="K234" s="27">
        <v>3.589</v>
      </c>
      <c r="L234">
        <v>85.88</v>
      </c>
      <c r="M234" s="5">
        <v>3.07</v>
      </c>
      <c r="N234" s="5">
        <v>0.47</v>
      </c>
      <c r="O234" s="5">
        <v>1.923</v>
      </c>
      <c r="P234" s="5">
        <v>2.251</v>
      </c>
      <c r="Q234" s="1">
        <v>0</v>
      </c>
      <c r="R234" s="1">
        <v>0</v>
      </c>
      <c r="S234" s="1">
        <v>0</v>
      </c>
      <c r="T234" s="1">
        <v>113184790</v>
      </c>
      <c r="U234" s="1">
        <v>776181507</v>
      </c>
      <c r="V234" s="1">
        <v>4681166.539906972</v>
      </c>
      <c r="W234" s="1">
        <v>0</v>
      </c>
      <c r="X234" s="1">
        <v>0</v>
      </c>
      <c r="Y234" s="1">
        <v>0</v>
      </c>
      <c r="Z234" s="1">
        <v>101.28</v>
      </c>
      <c r="AA234" s="1">
        <v>4681267.819906972</v>
      </c>
      <c r="AB234" s="1">
        <v>0</v>
      </c>
      <c r="AC234" s="1">
        <v>4681267.819906972</v>
      </c>
      <c r="AD234" s="1">
        <v>344822.25</v>
      </c>
      <c r="AE234" s="1">
        <v>0</v>
      </c>
      <c r="AF234" s="1">
        <v>155236.3</v>
      </c>
      <c r="AG234" s="1">
        <v>8733852</v>
      </c>
      <c r="AH234" s="1">
        <v>6184448.91</v>
      </c>
      <c r="AI234" s="1">
        <v>0</v>
      </c>
      <c r="AJ234" s="1">
        <v>3623232.64</v>
      </c>
      <c r="AK234" s="1">
        <v>66299.67</v>
      </c>
      <c r="AL234" s="1">
        <v>23789159.589906976</v>
      </c>
      <c r="AM234" s="1">
        <v>23927400</v>
      </c>
      <c r="AN234" s="1">
        <v>3586000</v>
      </c>
      <c r="AO234" s="1">
        <v>11266608</v>
      </c>
      <c r="AP234" s="1">
        <v>15483700</v>
      </c>
      <c r="AQ234" s="1">
        <v>338500</v>
      </c>
      <c r="AR234" s="1">
        <v>15087500</v>
      </c>
      <c r="AS234" s="1">
        <v>69689708</v>
      </c>
      <c r="AT234" s="1">
        <v>2567000</v>
      </c>
      <c r="AU234" s="1">
        <v>2653263.65</v>
      </c>
      <c r="AV234" s="1">
        <v>654299</v>
      </c>
      <c r="AW234" s="1">
        <v>5874562.65</v>
      </c>
      <c r="AX234" s="1">
        <v>55250</v>
      </c>
      <c r="AY234" s="1">
        <v>176750</v>
      </c>
    </row>
    <row r="235" spans="1:51" ht="12.75">
      <c r="A235" s="15" t="s">
        <v>953</v>
      </c>
      <c r="B235" s="15" t="s">
        <v>252</v>
      </c>
      <c r="C235" s="15" t="s">
        <v>556</v>
      </c>
      <c r="D235" s="4">
        <v>296990700</v>
      </c>
      <c r="E235" s="4">
        <v>909775630</v>
      </c>
      <c r="F235" s="4">
        <v>1206766330</v>
      </c>
      <c r="G235" s="4">
        <v>1834838</v>
      </c>
      <c r="H235" s="4">
        <v>1204931492</v>
      </c>
      <c r="I235" s="4">
        <v>8398657</v>
      </c>
      <c r="J235" s="6">
        <v>1213330149</v>
      </c>
      <c r="K235" s="27">
        <v>3.657</v>
      </c>
      <c r="L235">
        <v>84.99</v>
      </c>
      <c r="M235" s="5">
        <v>3.11</v>
      </c>
      <c r="N235" s="5">
        <v>0.76</v>
      </c>
      <c r="O235" s="5">
        <v>1.73</v>
      </c>
      <c r="P235" s="5">
        <v>2.0389999999999997</v>
      </c>
      <c r="Q235" s="1">
        <v>0</v>
      </c>
      <c r="R235" s="1">
        <v>0</v>
      </c>
      <c r="S235" s="1">
        <v>0</v>
      </c>
      <c r="T235" s="1">
        <v>217133417</v>
      </c>
      <c r="U235" s="1">
        <v>1430463566</v>
      </c>
      <c r="V235" s="1">
        <v>8627155.016352648</v>
      </c>
      <c r="W235" s="1">
        <v>0</v>
      </c>
      <c r="X235" s="1">
        <v>0</v>
      </c>
      <c r="Y235" s="1">
        <v>50277.77</v>
      </c>
      <c r="Z235" s="1">
        <v>0</v>
      </c>
      <c r="AA235" s="1">
        <v>8576877.246352648</v>
      </c>
      <c r="AB235" s="1">
        <v>0</v>
      </c>
      <c r="AC235" s="1">
        <v>8576877.246352648</v>
      </c>
      <c r="AD235" s="1">
        <v>0</v>
      </c>
      <c r="AE235" s="1">
        <v>0</v>
      </c>
      <c r="AF235" s="1">
        <v>286092.71</v>
      </c>
      <c r="AG235" s="1">
        <v>24733471.5</v>
      </c>
      <c r="AH235" s="1">
        <v>0</v>
      </c>
      <c r="AI235" s="1">
        <v>0</v>
      </c>
      <c r="AJ235" s="1">
        <v>10763000</v>
      </c>
      <c r="AK235" s="1">
        <v>0</v>
      </c>
      <c r="AL235" s="1">
        <v>44359441.45635265</v>
      </c>
      <c r="AM235" s="1">
        <v>57915600</v>
      </c>
      <c r="AN235" s="1">
        <v>0</v>
      </c>
      <c r="AO235" s="1">
        <v>23751200</v>
      </c>
      <c r="AP235" s="1">
        <v>21351550</v>
      </c>
      <c r="AQ235" s="1">
        <v>240900</v>
      </c>
      <c r="AR235" s="1">
        <v>2854200</v>
      </c>
      <c r="AS235" s="1">
        <v>106113450</v>
      </c>
      <c r="AT235" s="1">
        <v>705242.2</v>
      </c>
      <c r="AU235" s="1">
        <v>9510816.43</v>
      </c>
      <c r="AV235" s="1">
        <v>1600000</v>
      </c>
      <c r="AW235" s="1">
        <v>11816058.629999999</v>
      </c>
      <c r="AX235" s="1">
        <v>177750</v>
      </c>
      <c r="AY235" s="1">
        <v>377950</v>
      </c>
    </row>
    <row r="236" spans="1:51" ht="12.75">
      <c r="A236" s="15" t="s">
        <v>954</v>
      </c>
      <c r="B236" s="15" t="s">
        <v>253</v>
      </c>
      <c r="C236" s="15" t="s">
        <v>556</v>
      </c>
      <c r="D236" s="4">
        <v>24591800</v>
      </c>
      <c r="E236" s="4">
        <v>70261200</v>
      </c>
      <c r="F236" s="4">
        <v>94853000</v>
      </c>
      <c r="G236" s="4">
        <v>0</v>
      </c>
      <c r="H236" s="4">
        <v>94853000</v>
      </c>
      <c r="I236" s="4">
        <v>148661</v>
      </c>
      <c r="J236" s="6">
        <v>95001661</v>
      </c>
      <c r="K236" s="27">
        <v>4.051</v>
      </c>
      <c r="L236">
        <v>88.54</v>
      </c>
      <c r="M236" s="5">
        <v>3.59</v>
      </c>
      <c r="N236" s="5">
        <v>0.67</v>
      </c>
      <c r="O236" s="5">
        <v>2.25</v>
      </c>
      <c r="P236" s="5">
        <v>2.545</v>
      </c>
      <c r="Q236" s="1">
        <v>0</v>
      </c>
      <c r="R236" s="1">
        <v>0</v>
      </c>
      <c r="S236" s="1">
        <v>0</v>
      </c>
      <c r="T236" s="1">
        <v>12466100</v>
      </c>
      <c r="U236" s="1">
        <v>107467761</v>
      </c>
      <c r="V236" s="1">
        <v>648140.2640683108</v>
      </c>
      <c r="W236" s="1">
        <v>0</v>
      </c>
      <c r="X236" s="1">
        <v>0</v>
      </c>
      <c r="Y236" s="1">
        <v>71.98</v>
      </c>
      <c r="Z236" s="1">
        <v>0</v>
      </c>
      <c r="AA236" s="1">
        <v>648068.2840683109</v>
      </c>
      <c r="AB236" s="1">
        <v>0</v>
      </c>
      <c r="AC236" s="1">
        <v>648068.2840683109</v>
      </c>
      <c r="AD236" s="1">
        <v>47737.4</v>
      </c>
      <c r="AE236" s="1">
        <v>0</v>
      </c>
      <c r="AF236" s="1">
        <v>21493.55</v>
      </c>
      <c r="AG236" s="1">
        <v>1223758</v>
      </c>
      <c r="AH236" s="1">
        <v>1193790.28</v>
      </c>
      <c r="AI236" s="1">
        <v>0</v>
      </c>
      <c r="AJ236" s="1">
        <v>713443.54</v>
      </c>
      <c r="AK236" s="1">
        <v>0</v>
      </c>
      <c r="AL236" s="1">
        <v>3848291.054068311</v>
      </c>
      <c r="AM236" s="1">
        <v>3494800</v>
      </c>
      <c r="AN236" s="1">
        <v>0</v>
      </c>
      <c r="AO236" s="1">
        <v>11232100</v>
      </c>
      <c r="AP236" s="1">
        <v>1594700</v>
      </c>
      <c r="AQ236" s="1">
        <v>0</v>
      </c>
      <c r="AR236" s="1">
        <v>1779800</v>
      </c>
      <c r="AS236" s="1">
        <v>18101400</v>
      </c>
      <c r="AT236" s="1">
        <v>286393.55</v>
      </c>
      <c r="AU236" s="1">
        <v>760086.17</v>
      </c>
      <c r="AV236" s="1">
        <v>240000</v>
      </c>
      <c r="AW236" s="1">
        <v>1286479.72</v>
      </c>
      <c r="AX236" s="1">
        <v>32750</v>
      </c>
      <c r="AY236" s="1">
        <v>54000</v>
      </c>
    </row>
    <row r="237" spans="1:51" ht="12.75">
      <c r="A237" s="15" t="s">
        <v>955</v>
      </c>
      <c r="B237" s="15" t="s">
        <v>254</v>
      </c>
      <c r="C237" s="15" t="s">
        <v>556</v>
      </c>
      <c r="D237" s="4">
        <v>13392000</v>
      </c>
      <c r="E237" s="4">
        <v>48390600</v>
      </c>
      <c r="F237" s="4">
        <v>61782600</v>
      </c>
      <c r="G237" s="4">
        <v>0</v>
      </c>
      <c r="H237" s="4">
        <v>61782600</v>
      </c>
      <c r="I237" s="4">
        <v>318713</v>
      </c>
      <c r="J237" s="6">
        <v>62101313</v>
      </c>
      <c r="K237" s="27">
        <v>3.9819999999999998</v>
      </c>
      <c r="L237">
        <v>80.15</v>
      </c>
      <c r="M237" s="5">
        <v>3.17</v>
      </c>
      <c r="N237" s="5">
        <v>0.74</v>
      </c>
      <c r="O237" s="5">
        <v>1.764</v>
      </c>
      <c r="P237" s="5">
        <v>2.217</v>
      </c>
      <c r="Q237" s="1">
        <v>0</v>
      </c>
      <c r="R237" s="1">
        <v>0</v>
      </c>
      <c r="S237" s="1">
        <v>0</v>
      </c>
      <c r="T237" s="1">
        <v>15951562</v>
      </c>
      <c r="U237" s="1">
        <v>78052875</v>
      </c>
      <c r="V237" s="1">
        <v>470738.4851331448</v>
      </c>
      <c r="W237" s="1">
        <v>0</v>
      </c>
      <c r="X237" s="1">
        <v>0</v>
      </c>
      <c r="Y237" s="1">
        <v>0</v>
      </c>
      <c r="Z237" s="1">
        <v>18.63</v>
      </c>
      <c r="AA237" s="1">
        <v>470757.1151331448</v>
      </c>
      <c r="AB237" s="1">
        <v>0</v>
      </c>
      <c r="AC237" s="1">
        <v>470757.1151331448</v>
      </c>
      <c r="AD237" s="1">
        <v>34675.95</v>
      </c>
      <c r="AE237" s="1">
        <v>0</v>
      </c>
      <c r="AF237" s="1">
        <v>15610.58</v>
      </c>
      <c r="AG237" s="1">
        <v>1376555</v>
      </c>
      <c r="AH237" s="1">
        <v>0</v>
      </c>
      <c r="AI237" s="1">
        <v>0</v>
      </c>
      <c r="AJ237" s="1">
        <v>575270.34</v>
      </c>
      <c r="AK237" s="1">
        <v>0</v>
      </c>
      <c r="AL237" s="1">
        <v>2472868.9851331445</v>
      </c>
      <c r="AM237" s="1">
        <v>1269500</v>
      </c>
      <c r="AN237" s="1">
        <v>0</v>
      </c>
      <c r="AO237" s="1">
        <v>1260400</v>
      </c>
      <c r="AP237" s="1">
        <v>2535800</v>
      </c>
      <c r="AQ237" s="1">
        <v>93400</v>
      </c>
      <c r="AR237" s="1">
        <v>142800</v>
      </c>
      <c r="AS237" s="1">
        <v>5301900</v>
      </c>
      <c r="AT237" s="1">
        <v>340000</v>
      </c>
      <c r="AU237" s="1">
        <v>329763.37</v>
      </c>
      <c r="AV237" s="1">
        <v>76000</v>
      </c>
      <c r="AW237" s="1">
        <v>745763.37</v>
      </c>
      <c r="AX237" s="1">
        <v>12250</v>
      </c>
      <c r="AY237" s="1">
        <v>18650</v>
      </c>
    </row>
    <row r="238" spans="1:51" ht="12.75">
      <c r="A238" s="15" t="s">
        <v>956</v>
      </c>
      <c r="B238" s="15" t="s">
        <v>255</v>
      </c>
      <c r="C238" s="15" t="s">
        <v>556</v>
      </c>
      <c r="D238" s="4">
        <v>45462900</v>
      </c>
      <c r="E238" s="4">
        <v>226432500</v>
      </c>
      <c r="F238" s="4">
        <v>271895400</v>
      </c>
      <c r="G238" s="4">
        <v>0</v>
      </c>
      <c r="H238" s="4">
        <v>271895400</v>
      </c>
      <c r="I238" s="4">
        <v>2322294</v>
      </c>
      <c r="J238" s="6">
        <v>274217694</v>
      </c>
      <c r="K238" s="27">
        <v>3.2159999999999997</v>
      </c>
      <c r="L238">
        <v>95.95</v>
      </c>
      <c r="M238" s="5">
        <v>3.05</v>
      </c>
      <c r="N238" s="5">
        <v>1.13</v>
      </c>
      <c r="O238" s="5">
        <v>1.294</v>
      </c>
      <c r="P238" s="5">
        <v>1.367</v>
      </c>
      <c r="Q238" s="1">
        <v>0</v>
      </c>
      <c r="R238" s="1">
        <v>0</v>
      </c>
      <c r="S238" s="1">
        <v>0</v>
      </c>
      <c r="T238" s="1">
        <v>15519535</v>
      </c>
      <c r="U238" s="1">
        <v>289737229</v>
      </c>
      <c r="V238" s="1">
        <v>1747411.152582593</v>
      </c>
      <c r="W238" s="1">
        <v>0</v>
      </c>
      <c r="X238" s="1">
        <v>0</v>
      </c>
      <c r="Y238" s="1">
        <v>247.82</v>
      </c>
      <c r="Z238" s="1">
        <v>0</v>
      </c>
      <c r="AA238" s="1">
        <v>1747163.332582593</v>
      </c>
      <c r="AB238" s="1">
        <v>0</v>
      </c>
      <c r="AC238" s="1">
        <v>1747163.332582593</v>
      </c>
      <c r="AD238" s="1">
        <v>0</v>
      </c>
      <c r="AE238" s="1">
        <v>0</v>
      </c>
      <c r="AF238" s="1">
        <v>57947.45</v>
      </c>
      <c r="AG238" s="1">
        <v>3746734</v>
      </c>
      <c r="AH238" s="1">
        <v>0</v>
      </c>
      <c r="AI238" s="1">
        <v>0</v>
      </c>
      <c r="AJ238" s="1">
        <v>3265900</v>
      </c>
      <c r="AK238" s="1">
        <v>0</v>
      </c>
      <c r="AL238" s="1">
        <v>8817744.782582592</v>
      </c>
      <c r="AM238" s="1">
        <v>11121600</v>
      </c>
      <c r="AN238" s="1">
        <v>1589200</v>
      </c>
      <c r="AO238" s="1">
        <v>6652800</v>
      </c>
      <c r="AP238" s="1">
        <v>5696200</v>
      </c>
      <c r="AQ238" s="1">
        <v>0</v>
      </c>
      <c r="AR238" s="1">
        <v>1244500</v>
      </c>
      <c r="AS238" s="1">
        <v>26304300</v>
      </c>
      <c r="AT238" s="1">
        <v>700784.04</v>
      </c>
      <c r="AU238" s="1">
        <v>2101993.58</v>
      </c>
      <c r="AV238" s="1">
        <v>500000</v>
      </c>
      <c r="AW238" s="1">
        <v>3302777.62</v>
      </c>
      <c r="AX238" s="1">
        <v>40000</v>
      </c>
      <c r="AY238" s="1">
        <v>81500</v>
      </c>
    </row>
    <row r="239" spans="1:51" ht="12.75">
      <c r="A239" s="15" t="s">
        <v>957</v>
      </c>
      <c r="B239" s="15" t="s">
        <v>256</v>
      </c>
      <c r="C239" s="15" t="s">
        <v>556</v>
      </c>
      <c r="D239" s="4">
        <v>107594100</v>
      </c>
      <c r="E239" s="4">
        <v>268251700</v>
      </c>
      <c r="F239" s="4">
        <v>375845800</v>
      </c>
      <c r="G239" s="4">
        <v>81900</v>
      </c>
      <c r="H239" s="4">
        <v>375763900</v>
      </c>
      <c r="I239" s="4">
        <v>679065</v>
      </c>
      <c r="J239" s="6">
        <v>376442965</v>
      </c>
      <c r="K239" s="27">
        <v>3.8129999999999997</v>
      </c>
      <c r="L239">
        <v>87.68</v>
      </c>
      <c r="M239" s="5">
        <v>3.32</v>
      </c>
      <c r="N239" s="5">
        <v>0.68</v>
      </c>
      <c r="O239" s="5">
        <v>2.022</v>
      </c>
      <c r="P239" s="5">
        <v>2.326</v>
      </c>
      <c r="Q239" s="1">
        <v>0</v>
      </c>
      <c r="R239" s="1">
        <v>0</v>
      </c>
      <c r="S239" s="1">
        <v>0</v>
      </c>
      <c r="T239" s="1">
        <v>56498375</v>
      </c>
      <c r="U239" s="1">
        <v>432941340</v>
      </c>
      <c r="V239" s="1">
        <v>2611078.0742299855</v>
      </c>
      <c r="W239" s="1">
        <v>0</v>
      </c>
      <c r="X239" s="1">
        <v>0</v>
      </c>
      <c r="Y239" s="1">
        <v>144.85</v>
      </c>
      <c r="Z239" s="1">
        <v>0</v>
      </c>
      <c r="AA239" s="1">
        <v>2610933.2242299854</v>
      </c>
      <c r="AB239" s="1">
        <v>0</v>
      </c>
      <c r="AC239" s="1">
        <v>2610933.2242299854</v>
      </c>
      <c r="AD239" s="1">
        <v>0</v>
      </c>
      <c r="AE239" s="1">
        <v>0</v>
      </c>
      <c r="AF239" s="1">
        <v>86588.27</v>
      </c>
      <c r="AG239" s="1">
        <v>8753058</v>
      </c>
      <c r="AH239" s="1">
        <v>0</v>
      </c>
      <c r="AI239" s="1">
        <v>0</v>
      </c>
      <c r="AJ239" s="1">
        <v>2903063.74</v>
      </c>
      <c r="AK239" s="1">
        <v>0</v>
      </c>
      <c r="AL239" s="1">
        <v>14353643.234229986</v>
      </c>
      <c r="AM239" s="1">
        <v>24283600</v>
      </c>
      <c r="AN239" s="1">
        <v>0</v>
      </c>
      <c r="AO239" s="1">
        <v>12856900</v>
      </c>
      <c r="AP239" s="1">
        <v>19955800</v>
      </c>
      <c r="AQ239" s="1">
        <v>0</v>
      </c>
      <c r="AR239" s="1">
        <v>1779700</v>
      </c>
      <c r="AS239" s="1">
        <v>58876000</v>
      </c>
      <c r="AT239" s="1">
        <v>635000</v>
      </c>
      <c r="AU239" s="1">
        <v>1816921.89</v>
      </c>
      <c r="AV239" s="1">
        <v>418000</v>
      </c>
      <c r="AW239" s="1">
        <v>2869921.89</v>
      </c>
      <c r="AX239" s="1">
        <v>34000</v>
      </c>
      <c r="AY239" s="1">
        <v>118500</v>
      </c>
    </row>
    <row r="240" spans="1:51" ht="12.75">
      <c r="A240" s="15" t="s">
        <v>958</v>
      </c>
      <c r="B240" s="15" t="s">
        <v>257</v>
      </c>
      <c r="C240" s="15" t="s">
        <v>556</v>
      </c>
      <c r="D240" s="4">
        <v>43936400</v>
      </c>
      <c r="E240" s="4">
        <v>122415600</v>
      </c>
      <c r="F240" s="4">
        <v>166352000</v>
      </c>
      <c r="G240" s="4">
        <v>0</v>
      </c>
      <c r="H240" s="4">
        <v>166352000</v>
      </c>
      <c r="I240" s="4">
        <v>655997</v>
      </c>
      <c r="J240" s="6">
        <v>167007997</v>
      </c>
      <c r="K240" s="27">
        <v>3.0829999999999997</v>
      </c>
      <c r="L240">
        <v>85.54</v>
      </c>
      <c r="M240" s="5">
        <v>2.62</v>
      </c>
      <c r="N240" s="5">
        <v>0.09</v>
      </c>
      <c r="O240" s="5">
        <v>1.865</v>
      </c>
      <c r="P240" s="5">
        <v>2.199</v>
      </c>
      <c r="Q240" s="1">
        <v>0</v>
      </c>
      <c r="R240" s="1">
        <v>0</v>
      </c>
      <c r="S240" s="1">
        <v>0</v>
      </c>
      <c r="T240" s="1">
        <v>29885626</v>
      </c>
      <c r="U240" s="1">
        <v>196893623</v>
      </c>
      <c r="V240" s="1">
        <v>1187469.4663508104</v>
      </c>
      <c r="W240" s="1">
        <v>0</v>
      </c>
      <c r="X240" s="1">
        <v>0</v>
      </c>
      <c r="Y240" s="1">
        <v>5731.59</v>
      </c>
      <c r="Z240" s="1">
        <v>0</v>
      </c>
      <c r="AA240" s="1">
        <v>1181737.8763508103</v>
      </c>
      <c r="AB240" s="1">
        <v>0</v>
      </c>
      <c r="AC240" s="1">
        <v>1181737.8763508103</v>
      </c>
      <c r="AD240" s="1">
        <v>87333.3</v>
      </c>
      <c r="AE240" s="1">
        <v>0</v>
      </c>
      <c r="AF240" s="1">
        <v>39378.72</v>
      </c>
      <c r="AG240" s="1">
        <v>1824293</v>
      </c>
      <c r="AH240" s="1">
        <v>1847594.14</v>
      </c>
      <c r="AI240" s="1">
        <v>0</v>
      </c>
      <c r="AJ240" s="1">
        <v>166896.64</v>
      </c>
      <c r="AK240" s="1">
        <v>0</v>
      </c>
      <c r="AL240" s="1">
        <v>5147233.67635081</v>
      </c>
      <c r="AM240" s="1">
        <v>2200100</v>
      </c>
      <c r="AN240" s="1">
        <v>0</v>
      </c>
      <c r="AO240" s="1">
        <v>4415900</v>
      </c>
      <c r="AP240" s="1">
        <v>853200</v>
      </c>
      <c r="AQ240" s="1">
        <v>0</v>
      </c>
      <c r="AR240" s="1">
        <v>3334100</v>
      </c>
      <c r="AS240" s="1">
        <v>10803300</v>
      </c>
      <c r="AT240" s="1">
        <v>570100</v>
      </c>
      <c r="AU240" s="1">
        <v>838512.02</v>
      </c>
      <c r="AV240" s="1">
        <v>160000</v>
      </c>
      <c r="AW240" s="1">
        <v>1568612.02</v>
      </c>
      <c r="AX240" s="1">
        <v>9000</v>
      </c>
      <c r="AY240" s="1">
        <v>23500</v>
      </c>
    </row>
    <row r="241" spans="1:51" ht="12.75">
      <c r="A241" s="15" t="s">
        <v>959</v>
      </c>
      <c r="B241" s="15" t="s">
        <v>258</v>
      </c>
      <c r="C241" s="15" t="s">
        <v>556</v>
      </c>
      <c r="D241" s="4">
        <v>17717300</v>
      </c>
      <c r="E241" s="4">
        <v>53489700</v>
      </c>
      <c r="F241" s="4">
        <v>71207000</v>
      </c>
      <c r="G241" s="4">
        <v>0</v>
      </c>
      <c r="H241" s="4">
        <v>71207000</v>
      </c>
      <c r="I241" s="4">
        <v>2266245</v>
      </c>
      <c r="J241" s="6">
        <v>73473245</v>
      </c>
      <c r="K241" s="27">
        <v>3.883</v>
      </c>
      <c r="L241">
        <v>87.91</v>
      </c>
      <c r="M241" s="5">
        <v>3.31</v>
      </c>
      <c r="N241" s="5">
        <v>0.83</v>
      </c>
      <c r="O241" s="5">
        <v>1.8159999999999998</v>
      </c>
      <c r="P241" s="5">
        <v>2.13</v>
      </c>
      <c r="Q241" s="1">
        <v>0</v>
      </c>
      <c r="R241" s="1">
        <v>0</v>
      </c>
      <c r="S241" s="1">
        <v>0</v>
      </c>
      <c r="T241" s="1">
        <v>12727588</v>
      </c>
      <c r="U241" s="1">
        <v>86200833</v>
      </c>
      <c r="V241" s="1">
        <v>519878.98643881077</v>
      </c>
      <c r="W241" s="1">
        <v>0</v>
      </c>
      <c r="X241" s="1">
        <v>0</v>
      </c>
      <c r="Y241" s="1">
        <v>0</v>
      </c>
      <c r="Z241" s="1">
        <v>21.68</v>
      </c>
      <c r="AA241" s="1">
        <v>519900.66643881076</v>
      </c>
      <c r="AB241" s="1">
        <v>0</v>
      </c>
      <c r="AC241" s="1">
        <v>519900.66643881076</v>
      </c>
      <c r="AD241" s="1">
        <v>38295.78</v>
      </c>
      <c r="AE241" s="1">
        <v>0</v>
      </c>
      <c r="AF241" s="1">
        <v>17240.17</v>
      </c>
      <c r="AG241" s="1">
        <v>788895.79</v>
      </c>
      <c r="AH241" s="1">
        <v>775862.74</v>
      </c>
      <c r="AI241" s="1">
        <v>0</v>
      </c>
      <c r="AJ241" s="1">
        <v>712388.98</v>
      </c>
      <c r="AK241" s="1">
        <v>0</v>
      </c>
      <c r="AL241" s="1">
        <v>2852584.126438811</v>
      </c>
      <c r="AM241" s="1">
        <v>8194500</v>
      </c>
      <c r="AN241" s="1">
        <v>0</v>
      </c>
      <c r="AO241" s="1">
        <v>2300400</v>
      </c>
      <c r="AP241" s="1">
        <v>3416600</v>
      </c>
      <c r="AQ241" s="1">
        <v>0</v>
      </c>
      <c r="AR241" s="1">
        <v>221800</v>
      </c>
      <c r="AS241" s="1">
        <v>14133300</v>
      </c>
      <c r="AT241" s="1">
        <v>49700</v>
      </c>
      <c r="AU241" s="1">
        <v>745122</v>
      </c>
      <c r="AV241" s="1">
        <v>190000</v>
      </c>
      <c r="AW241" s="1">
        <v>984822</v>
      </c>
      <c r="AX241" s="1">
        <v>11500</v>
      </c>
      <c r="AY241" s="1">
        <v>18500</v>
      </c>
    </row>
    <row r="242" spans="1:51" ht="12.75">
      <c r="A242" s="15" t="s">
        <v>960</v>
      </c>
      <c r="B242" s="15" t="s">
        <v>124</v>
      </c>
      <c r="C242" s="15" t="s">
        <v>556</v>
      </c>
      <c r="D242" s="4">
        <v>732918700</v>
      </c>
      <c r="E242" s="4">
        <v>1712072900</v>
      </c>
      <c r="F242" s="4">
        <v>2444991600</v>
      </c>
      <c r="G242" s="4">
        <v>12655700</v>
      </c>
      <c r="H242" s="4">
        <v>2432335900</v>
      </c>
      <c r="I242" s="4">
        <v>7558824</v>
      </c>
      <c r="J242" s="6">
        <v>2439894724</v>
      </c>
      <c r="K242" s="27">
        <v>3.626</v>
      </c>
      <c r="L242">
        <v>82.87</v>
      </c>
      <c r="M242" s="5">
        <v>3</v>
      </c>
      <c r="N242" s="5">
        <v>0.63</v>
      </c>
      <c r="O242" s="5">
        <v>1.7340000000000002</v>
      </c>
      <c r="P242" s="5">
        <v>2.098</v>
      </c>
      <c r="Q242" s="1">
        <v>0</v>
      </c>
      <c r="R242" s="1">
        <v>0</v>
      </c>
      <c r="S242" s="1">
        <v>0</v>
      </c>
      <c r="T242" s="1">
        <v>512106778</v>
      </c>
      <c r="U242" s="1">
        <v>2952001502</v>
      </c>
      <c r="V242" s="1">
        <v>17803581.420444127</v>
      </c>
      <c r="W242" s="1">
        <v>0</v>
      </c>
      <c r="X242" s="1">
        <v>0</v>
      </c>
      <c r="Y242" s="1">
        <v>6270.28</v>
      </c>
      <c r="Z242" s="1">
        <v>0</v>
      </c>
      <c r="AA242" s="1">
        <v>17797311.140444126</v>
      </c>
      <c r="AB242" s="1">
        <v>0</v>
      </c>
      <c r="AC242" s="1">
        <v>17797311.140444126</v>
      </c>
      <c r="AD242" s="1">
        <v>0</v>
      </c>
      <c r="AE242" s="1">
        <v>0</v>
      </c>
      <c r="AF242" s="1">
        <v>590400.3</v>
      </c>
      <c r="AG242" s="1">
        <v>51181445.5</v>
      </c>
      <c r="AH242" s="1">
        <v>0</v>
      </c>
      <c r="AI242" s="1">
        <v>0</v>
      </c>
      <c r="AJ242" s="1">
        <v>18389400</v>
      </c>
      <c r="AK242" s="1">
        <v>487979</v>
      </c>
      <c r="AL242" s="1">
        <v>88446535.94044413</v>
      </c>
      <c r="AM242" s="1">
        <v>48349300</v>
      </c>
      <c r="AN242" s="1">
        <v>2266600</v>
      </c>
      <c r="AO242" s="1">
        <v>55084800</v>
      </c>
      <c r="AP242" s="1">
        <v>49545100</v>
      </c>
      <c r="AQ242" s="1">
        <v>1181900</v>
      </c>
      <c r="AR242" s="1">
        <v>29276900</v>
      </c>
      <c r="AS242" s="1">
        <v>185704600</v>
      </c>
      <c r="AT242" s="1">
        <v>1157923.53</v>
      </c>
      <c r="AU242" s="1">
        <v>9754860.54</v>
      </c>
      <c r="AV242" s="1">
        <v>1705000</v>
      </c>
      <c r="AW242" s="1">
        <v>12617784.069999998</v>
      </c>
      <c r="AX242" s="1">
        <v>130000</v>
      </c>
      <c r="AY242" s="1">
        <v>472250</v>
      </c>
    </row>
    <row r="243" spans="1:51" ht="12.75">
      <c r="A243" s="15" t="s">
        <v>961</v>
      </c>
      <c r="B243" s="15" t="s">
        <v>259</v>
      </c>
      <c r="C243" s="15" t="s">
        <v>556</v>
      </c>
      <c r="D243" s="4">
        <v>47783500</v>
      </c>
      <c r="E243" s="4">
        <v>86595000</v>
      </c>
      <c r="F243" s="4">
        <v>134378500</v>
      </c>
      <c r="H243" s="4">
        <v>134378500</v>
      </c>
      <c r="I243" s="4">
        <v>265515</v>
      </c>
      <c r="J243" s="6">
        <v>134644015</v>
      </c>
      <c r="K243" s="27">
        <v>3.647</v>
      </c>
      <c r="L243">
        <v>88.04</v>
      </c>
      <c r="M243" s="5">
        <v>3.21</v>
      </c>
      <c r="N243" s="5">
        <v>0.6</v>
      </c>
      <c r="O243" s="5">
        <v>1.9879999999999998</v>
      </c>
      <c r="P243" s="5">
        <v>2.26</v>
      </c>
      <c r="Q243" s="1">
        <v>0</v>
      </c>
      <c r="R243" s="1">
        <v>0</v>
      </c>
      <c r="S243" s="1">
        <v>0</v>
      </c>
      <c r="T243" s="1">
        <v>18379976</v>
      </c>
      <c r="U243" s="1">
        <v>153023991</v>
      </c>
      <c r="V243" s="1">
        <v>922890.8187221544</v>
      </c>
      <c r="W243" s="1">
        <v>0</v>
      </c>
      <c r="X243" s="1">
        <v>0</v>
      </c>
      <c r="Y243" s="1">
        <v>547.84</v>
      </c>
      <c r="Z243" s="1">
        <v>0</v>
      </c>
      <c r="AA243" s="1">
        <v>922342.9787221544</v>
      </c>
      <c r="AB243" s="1">
        <v>0</v>
      </c>
      <c r="AC243" s="1">
        <v>922342.9787221544</v>
      </c>
      <c r="AD243" s="1">
        <v>0</v>
      </c>
      <c r="AE243" s="1">
        <v>0</v>
      </c>
      <c r="AF243" s="1">
        <v>30604.8</v>
      </c>
      <c r="AG243" s="1">
        <v>1518627.5</v>
      </c>
      <c r="AH243" s="1">
        <v>1523075.36</v>
      </c>
      <c r="AI243" s="1">
        <v>0</v>
      </c>
      <c r="AJ243" s="1">
        <v>914790.93</v>
      </c>
      <c r="AK243" s="1">
        <v>0</v>
      </c>
      <c r="AL243" s="1">
        <v>4909441.568722154</v>
      </c>
      <c r="AM243" s="1">
        <v>1878400</v>
      </c>
      <c r="AN243" s="1">
        <v>0</v>
      </c>
      <c r="AO243" s="1">
        <v>5384900</v>
      </c>
      <c r="AP243" s="1">
        <v>4503700</v>
      </c>
      <c r="AQ243" s="1">
        <v>0</v>
      </c>
      <c r="AR243" s="1">
        <v>411600</v>
      </c>
      <c r="AS243" s="1">
        <v>12178600</v>
      </c>
      <c r="AT243" s="1">
        <v>130000</v>
      </c>
      <c r="AU243" s="1">
        <v>488205.14</v>
      </c>
      <c r="AV243" s="1">
        <v>60000</v>
      </c>
      <c r="AW243" s="1">
        <v>678205.14</v>
      </c>
      <c r="AX243" s="1">
        <v>4000</v>
      </c>
      <c r="AY243" s="1">
        <v>29250</v>
      </c>
    </row>
    <row r="244" spans="1:51" ht="12.75">
      <c r="A244" s="15" t="s">
        <v>962</v>
      </c>
      <c r="B244" s="15" t="s">
        <v>260</v>
      </c>
      <c r="C244" s="15" t="s">
        <v>556</v>
      </c>
      <c r="D244" s="4">
        <v>379428500</v>
      </c>
      <c r="E244" s="4">
        <v>923794900</v>
      </c>
      <c r="F244" s="4">
        <v>1303223400</v>
      </c>
      <c r="G244" s="4">
        <v>13368600</v>
      </c>
      <c r="H244" s="4">
        <v>1289854800</v>
      </c>
      <c r="I244" s="4">
        <v>82200623</v>
      </c>
      <c r="J244" s="6">
        <v>1372055423</v>
      </c>
      <c r="K244" s="27">
        <v>3.113</v>
      </c>
      <c r="L244">
        <v>91.05</v>
      </c>
      <c r="M244" s="5">
        <v>2.83</v>
      </c>
      <c r="N244" s="5">
        <v>0.71</v>
      </c>
      <c r="O244" s="5">
        <v>1.486</v>
      </c>
      <c r="P244" s="5">
        <v>1.6389999999999998</v>
      </c>
      <c r="Q244" s="1">
        <v>0</v>
      </c>
      <c r="R244" s="1">
        <v>0</v>
      </c>
      <c r="S244" s="1">
        <v>0</v>
      </c>
      <c r="T244" s="1">
        <v>141882294</v>
      </c>
      <c r="U244" s="1">
        <v>1513937717</v>
      </c>
      <c r="V244" s="1">
        <v>9130589.32789486</v>
      </c>
      <c r="W244" s="1">
        <v>0</v>
      </c>
      <c r="X244" s="1">
        <v>0</v>
      </c>
      <c r="Y244" s="1">
        <v>3104.62</v>
      </c>
      <c r="Z244" s="1">
        <v>0</v>
      </c>
      <c r="AA244" s="1">
        <v>9127484.707894862</v>
      </c>
      <c r="AB244" s="1">
        <v>0</v>
      </c>
      <c r="AC244" s="1">
        <v>9127484.707894862</v>
      </c>
      <c r="AD244" s="1">
        <v>0</v>
      </c>
      <c r="AE244" s="1">
        <v>0</v>
      </c>
      <c r="AF244" s="1">
        <v>302787.54</v>
      </c>
      <c r="AG244" s="1">
        <v>22483183</v>
      </c>
      <c r="AH244" s="1">
        <v>0</v>
      </c>
      <c r="AI244" s="1">
        <v>0</v>
      </c>
      <c r="AJ244" s="1">
        <v>10660871</v>
      </c>
      <c r="AK244" s="1">
        <v>137206</v>
      </c>
      <c r="AL244" s="1">
        <v>42711532.24789486</v>
      </c>
      <c r="AM244" s="1">
        <v>24137100</v>
      </c>
      <c r="AN244" s="1">
        <v>1489200</v>
      </c>
      <c r="AO244" s="1">
        <v>93581900</v>
      </c>
      <c r="AP244" s="1">
        <v>5348800</v>
      </c>
      <c r="AQ244" s="1">
        <v>663800</v>
      </c>
      <c r="AR244" s="1">
        <v>12867600</v>
      </c>
      <c r="AS244" s="1">
        <v>138088400</v>
      </c>
      <c r="AT244" s="1">
        <v>1028929.04</v>
      </c>
      <c r="AU244" s="1">
        <v>9404835.24</v>
      </c>
      <c r="AV244" s="1">
        <v>545538.4</v>
      </c>
      <c r="AW244" s="1">
        <v>10979302.680000002</v>
      </c>
      <c r="AX244" s="1">
        <v>91500</v>
      </c>
      <c r="AY244" s="1">
        <v>262500</v>
      </c>
    </row>
    <row r="245" spans="1:51" ht="12.75">
      <c r="A245" s="15" t="s">
        <v>963</v>
      </c>
      <c r="B245" s="15" t="s">
        <v>261</v>
      </c>
      <c r="C245" s="15" t="s">
        <v>556</v>
      </c>
      <c r="D245" s="4">
        <v>39513300</v>
      </c>
      <c r="E245" s="4">
        <v>121030000</v>
      </c>
      <c r="F245" s="4">
        <v>160543300</v>
      </c>
      <c r="G245" s="4">
        <v>0</v>
      </c>
      <c r="H245" s="4">
        <v>160543300</v>
      </c>
      <c r="I245" s="4">
        <v>465176</v>
      </c>
      <c r="J245" s="6">
        <v>161008476</v>
      </c>
      <c r="K245" s="27">
        <v>3.465</v>
      </c>
      <c r="L245">
        <v>92.97</v>
      </c>
      <c r="M245" s="5">
        <v>3.2</v>
      </c>
      <c r="N245" s="5">
        <v>0.9</v>
      </c>
      <c r="O245" s="5">
        <v>1.678</v>
      </c>
      <c r="P245" s="5">
        <v>1.82</v>
      </c>
      <c r="Q245" s="1">
        <v>0</v>
      </c>
      <c r="R245" s="1">
        <v>0</v>
      </c>
      <c r="S245" s="1">
        <v>0</v>
      </c>
      <c r="T245" s="1">
        <v>13620422</v>
      </c>
      <c r="U245" s="1">
        <v>174628898</v>
      </c>
      <c r="V245" s="1">
        <v>1053190.4546115752</v>
      </c>
      <c r="W245" s="1">
        <v>0</v>
      </c>
      <c r="X245" s="1">
        <v>0</v>
      </c>
      <c r="Y245" s="1">
        <v>512.52</v>
      </c>
      <c r="Z245" s="1">
        <v>0</v>
      </c>
      <c r="AA245" s="1">
        <v>1052677.9346115752</v>
      </c>
      <c r="AB245" s="1">
        <v>0</v>
      </c>
      <c r="AC245" s="1">
        <v>1052677.9346115752</v>
      </c>
      <c r="AD245" s="1">
        <v>0</v>
      </c>
      <c r="AE245" s="1">
        <v>0</v>
      </c>
      <c r="AF245" s="1">
        <v>34925.78</v>
      </c>
      <c r="AG245" s="1">
        <v>1181900</v>
      </c>
      <c r="AH245" s="1">
        <v>1748334.72</v>
      </c>
      <c r="AI245" s="1">
        <v>0</v>
      </c>
      <c r="AJ245" s="1">
        <v>1561000</v>
      </c>
      <c r="AK245" s="1">
        <v>0</v>
      </c>
      <c r="AL245" s="1">
        <v>5578838.434611575</v>
      </c>
      <c r="AM245" s="1">
        <v>5044200</v>
      </c>
      <c r="AN245" s="1">
        <v>0</v>
      </c>
      <c r="AO245" s="1">
        <v>4354500</v>
      </c>
      <c r="AP245" s="1">
        <v>6052300</v>
      </c>
      <c r="AQ245" s="1">
        <v>0</v>
      </c>
      <c r="AR245" s="1">
        <v>2094800</v>
      </c>
      <c r="AS245" s="1">
        <v>17545800</v>
      </c>
      <c r="AT245" s="1">
        <v>250000</v>
      </c>
      <c r="AU245" s="1">
        <v>1707000</v>
      </c>
      <c r="AV245" s="1">
        <v>165000</v>
      </c>
      <c r="AW245" s="1">
        <v>2122000</v>
      </c>
      <c r="AX245" s="1">
        <v>34250</v>
      </c>
      <c r="AY245" s="1">
        <v>64700</v>
      </c>
    </row>
    <row r="246" spans="1:51" ht="12.75">
      <c r="A246" s="15" t="s">
        <v>964</v>
      </c>
      <c r="B246" s="15" t="s">
        <v>699</v>
      </c>
      <c r="C246" s="15" t="s">
        <v>556</v>
      </c>
      <c r="D246" s="4">
        <v>118600200</v>
      </c>
      <c r="E246" s="4">
        <v>254710300</v>
      </c>
      <c r="F246" s="4">
        <v>373310500</v>
      </c>
      <c r="G246" s="4">
        <v>2602200</v>
      </c>
      <c r="H246" s="4">
        <v>370708300</v>
      </c>
      <c r="I246" s="4">
        <v>4782324</v>
      </c>
      <c r="J246" s="6">
        <v>375490624</v>
      </c>
      <c r="K246" s="27">
        <v>4.784000000000001</v>
      </c>
      <c r="L246">
        <v>90.65</v>
      </c>
      <c r="M246" s="5">
        <v>4.31</v>
      </c>
      <c r="N246" s="5">
        <v>1.23</v>
      </c>
      <c r="O246" s="5">
        <v>2.448</v>
      </c>
      <c r="P246" s="5">
        <v>2.723</v>
      </c>
      <c r="Q246" s="1">
        <v>0</v>
      </c>
      <c r="R246" s="1">
        <v>0</v>
      </c>
      <c r="S246" s="1">
        <v>0</v>
      </c>
      <c r="T246" s="1">
        <v>42183125</v>
      </c>
      <c r="U246" s="1">
        <v>417673749</v>
      </c>
      <c r="V246" s="1">
        <v>2518998.920720618</v>
      </c>
      <c r="W246" s="1">
        <v>0</v>
      </c>
      <c r="X246" s="1">
        <v>0</v>
      </c>
      <c r="Y246" s="1">
        <v>1826.26</v>
      </c>
      <c r="Z246" s="1">
        <v>0</v>
      </c>
      <c r="AA246" s="1">
        <v>2517172.6607206184</v>
      </c>
      <c r="AB246" s="1">
        <v>0</v>
      </c>
      <c r="AC246" s="1">
        <v>2517172.6607206184</v>
      </c>
      <c r="AD246" s="1">
        <v>0</v>
      </c>
      <c r="AE246" s="1">
        <v>0</v>
      </c>
      <c r="AF246" s="1">
        <v>83534.75</v>
      </c>
      <c r="AG246" s="1">
        <v>10222434</v>
      </c>
      <c r="AH246" s="1">
        <v>0</v>
      </c>
      <c r="AI246" s="1">
        <v>0</v>
      </c>
      <c r="AJ246" s="1">
        <v>5137297.78</v>
      </c>
      <c r="AK246" s="1">
        <v>0</v>
      </c>
      <c r="AL246" s="1">
        <v>17960439.190720618</v>
      </c>
      <c r="AM246" s="1">
        <v>17871400</v>
      </c>
      <c r="AN246" s="1">
        <v>3063900</v>
      </c>
      <c r="AO246" s="1">
        <v>47049100</v>
      </c>
      <c r="AP246" s="1">
        <v>51993200</v>
      </c>
      <c r="AQ246" s="1">
        <v>106800</v>
      </c>
      <c r="AR246" s="1">
        <v>13589000</v>
      </c>
      <c r="AS246" s="1">
        <v>133673400</v>
      </c>
      <c r="AT246" s="1">
        <v>500000</v>
      </c>
      <c r="AU246" s="1">
        <v>3153673.37</v>
      </c>
      <c r="AV246" s="1">
        <v>600000</v>
      </c>
      <c r="AW246" s="1">
        <v>4253673.37</v>
      </c>
      <c r="AX246" s="1">
        <v>41250</v>
      </c>
      <c r="AY246" s="1">
        <v>109750</v>
      </c>
    </row>
    <row r="247" spans="1:51" ht="12.75">
      <c r="A247" s="15" t="s">
        <v>965</v>
      </c>
      <c r="B247" s="15" t="s">
        <v>262</v>
      </c>
      <c r="C247" s="15" t="s">
        <v>556</v>
      </c>
      <c r="D247" s="4">
        <v>49070500</v>
      </c>
      <c r="E247" s="4">
        <v>141373500</v>
      </c>
      <c r="F247" s="4">
        <v>190444000</v>
      </c>
      <c r="G247" s="4">
        <v>0</v>
      </c>
      <c r="H247" s="4">
        <v>190444000</v>
      </c>
      <c r="I247" s="4">
        <v>360792</v>
      </c>
      <c r="J247" s="6">
        <v>190804792</v>
      </c>
      <c r="K247" s="27">
        <v>3.2039999999999997</v>
      </c>
      <c r="L247">
        <v>106.55</v>
      </c>
      <c r="M247" s="5">
        <v>3.39</v>
      </c>
      <c r="N247" s="5">
        <v>0.85</v>
      </c>
      <c r="O247" s="5">
        <v>1.8769999999999998</v>
      </c>
      <c r="P247" s="5">
        <v>1.775</v>
      </c>
      <c r="Q247" s="1">
        <v>0</v>
      </c>
      <c r="R247" s="1">
        <v>0</v>
      </c>
      <c r="S247" s="1">
        <v>10370819</v>
      </c>
      <c r="T247" s="1">
        <v>0</v>
      </c>
      <c r="U247" s="1">
        <v>180433973</v>
      </c>
      <c r="V247" s="1">
        <v>1088200.9806374812</v>
      </c>
      <c r="W247" s="1">
        <v>0</v>
      </c>
      <c r="X247" s="1">
        <v>0</v>
      </c>
      <c r="Y247" s="1">
        <v>10124.09</v>
      </c>
      <c r="Z247" s="1">
        <v>0</v>
      </c>
      <c r="AA247" s="1">
        <v>1078076.8906374811</v>
      </c>
      <c r="AB247" s="1">
        <v>0</v>
      </c>
      <c r="AC247" s="1">
        <v>1078076.8906374811</v>
      </c>
      <c r="AD247" s="1">
        <v>79446.39</v>
      </c>
      <c r="AE247" s="1">
        <v>0</v>
      </c>
      <c r="AF247" s="1">
        <v>36086.79</v>
      </c>
      <c r="AG247" s="1">
        <v>1605588</v>
      </c>
      <c r="AH247" s="1">
        <v>1779382</v>
      </c>
      <c r="AI247" s="1">
        <v>0</v>
      </c>
      <c r="AJ247" s="1">
        <v>1533014.36</v>
      </c>
      <c r="AK247" s="1">
        <v>0</v>
      </c>
      <c r="AL247" s="1">
        <v>6111594.430637482</v>
      </c>
      <c r="AM247" s="1">
        <v>21596200</v>
      </c>
      <c r="AN247" s="1">
        <v>319000</v>
      </c>
      <c r="AO247" s="1">
        <v>4492700</v>
      </c>
      <c r="AP247" s="1">
        <v>8008700</v>
      </c>
      <c r="AQ247" s="1">
        <v>0</v>
      </c>
      <c r="AR247" s="1">
        <v>1346800</v>
      </c>
      <c r="AS247" s="1">
        <v>35763400</v>
      </c>
      <c r="AT247" s="1">
        <v>0</v>
      </c>
      <c r="AU247" s="1">
        <v>1113939.29</v>
      </c>
      <c r="AV247" s="1">
        <v>119000</v>
      </c>
      <c r="AW247" s="1">
        <v>1232939.29</v>
      </c>
      <c r="AX247" s="1">
        <v>24750</v>
      </c>
      <c r="AY247" s="1">
        <v>50000</v>
      </c>
    </row>
    <row r="248" spans="1:51" ht="12.75">
      <c r="A248" s="15" t="s">
        <v>966</v>
      </c>
      <c r="B248" s="15" t="s">
        <v>263</v>
      </c>
      <c r="C248" s="15" t="s">
        <v>556</v>
      </c>
      <c r="D248" s="4">
        <v>86485000</v>
      </c>
      <c r="E248" s="4">
        <v>252856000</v>
      </c>
      <c r="F248" s="4">
        <v>339341000</v>
      </c>
      <c r="G248" s="4">
        <v>0</v>
      </c>
      <c r="H248" s="4">
        <v>339341000</v>
      </c>
      <c r="I248" s="4">
        <v>1835142</v>
      </c>
      <c r="J248" s="6">
        <v>341176142</v>
      </c>
      <c r="K248" s="27">
        <v>3.594</v>
      </c>
      <c r="L248">
        <v>77.98</v>
      </c>
      <c r="M248" s="5">
        <v>2.79</v>
      </c>
      <c r="N248" s="5">
        <v>0.34</v>
      </c>
      <c r="O248" s="5">
        <v>1.775</v>
      </c>
      <c r="P248" s="5">
        <v>2.287</v>
      </c>
      <c r="Q248" s="1">
        <v>0</v>
      </c>
      <c r="R248" s="1">
        <v>0</v>
      </c>
      <c r="S248" s="1">
        <v>0</v>
      </c>
      <c r="T248" s="1">
        <v>98415109</v>
      </c>
      <c r="U248" s="1">
        <v>439591251</v>
      </c>
      <c r="V248" s="1">
        <v>2651183.8234469136</v>
      </c>
      <c r="W248" s="1">
        <v>0</v>
      </c>
      <c r="X248" s="1">
        <v>0</v>
      </c>
      <c r="Y248" s="1">
        <v>1083.03</v>
      </c>
      <c r="Z248" s="1">
        <v>0</v>
      </c>
      <c r="AA248" s="1">
        <v>2650100.793446914</v>
      </c>
      <c r="AB248" s="1">
        <v>0</v>
      </c>
      <c r="AC248" s="1">
        <v>2650100.793446914</v>
      </c>
      <c r="AD248" s="1">
        <v>195210.44</v>
      </c>
      <c r="AE248" s="1">
        <v>0</v>
      </c>
      <c r="AF248" s="1">
        <v>87918.25</v>
      </c>
      <c r="AG248" s="1">
        <v>4994092.99</v>
      </c>
      <c r="AH248" s="1">
        <v>2805794.85</v>
      </c>
      <c r="AI248" s="1">
        <v>0</v>
      </c>
      <c r="AJ248" s="1">
        <v>1458936.34</v>
      </c>
      <c r="AK248" s="1">
        <v>69500</v>
      </c>
      <c r="AL248" s="1">
        <v>12261553.663446914</v>
      </c>
      <c r="AM248" s="1">
        <v>14110300</v>
      </c>
      <c r="AN248" s="1">
        <v>151600</v>
      </c>
      <c r="AO248" s="1">
        <v>2369600</v>
      </c>
      <c r="AP248" s="1">
        <v>523700</v>
      </c>
      <c r="AQ248" s="1">
        <v>439800</v>
      </c>
      <c r="AR248" s="1">
        <v>963400</v>
      </c>
      <c r="AS248" s="1">
        <v>18558400</v>
      </c>
      <c r="AT248" s="1">
        <v>950000</v>
      </c>
      <c r="AU248" s="1">
        <v>968710.11</v>
      </c>
      <c r="AV248" s="1">
        <v>350000</v>
      </c>
      <c r="AW248" s="1">
        <v>2268710.11</v>
      </c>
      <c r="AX248" s="1">
        <v>4500</v>
      </c>
      <c r="AY248" s="1">
        <v>16750</v>
      </c>
    </row>
    <row r="249" spans="1:51" ht="12.75">
      <c r="A249" s="15" t="s">
        <v>967</v>
      </c>
      <c r="B249" s="15" t="s">
        <v>264</v>
      </c>
      <c r="C249" s="15" t="s">
        <v>557</v>
      </c>
      <c r="D249" s="4">
        <v>1077419900</v>
      </c>
      <c r="E249" s="4">
        <v>1246174100</v>
      </c>
      <c r="F249" s="4">
        <v>2323594000</v>
      </c>
      <c r="G249" s="4">
        <v>1107600</v>
      </c>
      <c r="H249" s="4">
        <v>2322486400</v>
      </c>
      <c r="I249" s="4">
        <v>4537646</v>
      </c>
      <c r="J249" s="6">
        <v>2327024046</v>
      </c>
      <c r="K249" s="27">
        <v>4.591</v>
      </c>
      <c r="L249">
        <v>74.14</v>
      </c>
      <c r="M249" s="5">
        <v>3.32</v>
      </c>
      <c r="N249" s="5">
        <v>1.1829999999999998</v>
      </c>
      <c r="O249" s="5">
        <v>2.612</v>
      </c>
      <c r="P249" s="5">
        <v>3.6120000000000005</v>
      </c>
      <c r="Q249" s="1">
        <v>0</v>
      </c>
      <c r="R249" s="1">
        <v>0</v>
      </c>
      <c r="S249" s="1">
        <v>0</v>
      </c>
      <c r="T249" s="1">
        <v>890748098</v>
      </c>
      <c r="U249" s="1">
        <v>3217772144</v>
      </c>
      <c r="V249" s="1">
        <v>21177428.21</v>
      </c>
      <c r="W249" s="1">
        <v>0</v>
      </c>
      <c r="X249" s="1">
        <v>0</v>
      </c>
      <c r="Y249" s="1">
        <v>73318.85</v>
      </c>
      <c r="Z249" s="1">
        <v>0</v>
      </c>
      <c r="AA249" s="1">
        <v>21104109.36</v>
      </c>
      <c r="AB249" s="1">
        <v>0</v>
      </c>
      <c r="AC249" s="1">
        <v>21104109.36</v>
      </c>
      <c r="AD249" s="1">
        <v>0</v>
      </c>
      <c r="AE249" s="1">
        <v>0</v>
      </c>
      <c r="AF249" s="1">
        <v>0</v>
      </c>
      <c r="AG249" s="1">
        <v>45984057</v>
      </c>
      <c r="AH249" s="1">
        <v>0</v>
      </c>
      <c r="AI249" s="1">
        <v>1671285</v>
      </c>
      <c r="AJ249" s="1">
        <v>38061421.54</v>
      </c>
      <c r="AK249" s="1">
        <v>0</v>
      </c>
      <c r="AL249" s="1">
        <v>106820872.9</v>
      </c>
      <c r="AM249" s="1">
        <v>62078000</v>
      </c>
      <c r="AN249" s="1">
        <v>23866000</v>
      </c>
      <c r="AO249" s="1">
        <v>109073000</v>
      </c>
      <c r="AP249" s="1">
        <v>96291000</v>
      </c>
      <c r="AQ249" s="1">
        <v>264000</v>
      </c>
      <c r="AR249" s="1">
        <v>661855000</v>
      </c>
      <c r="AS249" s="1">
        <v>953427000</v>
      </c>
      <c r="AU249" s="1">
        <v>41546278.96</v>
      </c>
      <c r="AV249" s="1">
        <v>57000</v>
      </c>
      <c r="AW249" s="1">
        <v>41603278.96</v>
      </c>
      <c r="AX249" s="1">
        <v>145500</v>
      </c>
      <c r="AY249" s="1">
        <v>503750</v>
      </c>
    </row>
    <row r="250" spans="1:51" ht="12.75">
      <c r="A250" s="15" t="s">
        <v>968</v>
      </c>
      <c r="B250" s="15" t="s">
        <v>265</v>
      </c>
      <c r="C250" s="15" t="s">
        <v>557</v>
      </c>
      <c r="D250" s="4">
        <v>9621900</v>
      </c>
      <c r="E250" s="4">
        <v>29249800</v>
      </c>
      <c r="F250" s="4">
        <v>38871700</v>
      </c>
      <c r="H250" s="4">
        <v>38871700</v>
      </c>
      <c r="I250" s="4">
        <v>37848</v>
      </c>
      <c r="J250" s="6">
        <v>38909548</v>
      </c>
      <c r="K250" s="27">
        <v>6.571</v>
      </c>
      <c r="L250">
        <v>42.32</v>
      </c>
      <c r="M250" s="5">
        <v>2.5669999999999997</v>
      </c>
      <c r="N250" s="5">
        <v>1.02</v>
      </c>
      <c r="O250" s="5">
        <v>1.8880000000000001</v>
      </c>
      <c r="P250" s="5">
        <v>4.832</v>
      </c>
      <c r="Q250" s="1">
        <v>0</v>
      </c>
      <c r="R250" s="1">
        <v>0</v>
      </c>
      <c r="S250" s="1">
        <v>0</v>
      </c>
      <c r="T250" s="1">
        <v>60690682</v>
      </c>
      <c r="U250" s="1">
        <v>99600230</v>
      </c>
      <c r="V250" s="1">
        <v>655508.42</v>
      </c>
      <c r="W250" s="1">
        <v>0</v>
      </c>
      <c r="X250" s="1">
        <v>0</v>
      </c>
      <c r="Z250" s="1">
        <v>0</v>
      </c>
      <c r="AA250" s="1">
        <v>655508.42</v>
      </c>
      <c r="AB250" s="1">
        <v>0</v>
      </c>
      <c r="AC250" s="1">
        <v>655508.42</v>
      </c>
      <c r="AD250" s="1">
        <v>0</v>
      </c>
      <c r="AE250" s="1">
        <v>0</v>
      </c>
      <c r="AF250" s="1">
        <v>0</v>
      </c>
      <c r="AG250" s="1">
        <v>864515</v>
      </c>
      <c r="AH250" s="1">
        <v>0</v>
      </c>
      <c r="AI250" s="1">
        <v>20940</v>
      </c>
      <c r="AJ250" s="1">
        <v>1015556.5</v>
      </c>
      <c r="AK250" s="1">
        <v>0</v>
      </c>
      <c r="AL250" s="1">
        <v>2556519.92</v>
      </c>
      <c r="AM250" s="1">
        <v>493500</v>
      </c>
      <c r="AN250" s="1">
        <v>454000</v>
      </c>
      <c r="AO250" s="1">
        <v>1316900</v>
      </c>
      <c r="AP250" s="1">
        <v>496700</v>
      </c>
      <c r="AQ250" s="1">
        <v>0</v>
      </c>
      <c r="AR250" s="1">
        <v>116100</v>
      </c>
      <c r="AS250" s="1">
        <v>2877200</v>
      </c>
      <c r="AT250" s="1">
        <v>425000</v>
      </c>
      <c r="AU250" s="1">
        <v>1266865.57</v>
      </c>
      <c r="AV250" s="1">
        <v>100000</v>
      </c>
      <c r="AW250" s="1">
        <v>1791865.57</v>
      </c>
      <c r="AX250" s="1">
        <v>4500</v>
      </c>
      <c r="AY250" s="1">
        <v>6500</v>
      </c>
    </row>
    <row r="251" spans="1:54" ht="12.75">
      <c r="A251" s="15" t="s">
        <v>969</v>
      </c>
      <c r="B251" s="15" t="s">
        <v>266</v>
      </c>
      <c r="C251" s="15" t="s">
        <v>557</v>
      </c>
      <c r="D251" s="4">
        <v>106334600</v>
      </c>
      <c r="E251" s="4">
        <v>295664600</v>
      </c>
      <c r="F251" s="4">
        <v>401999200</v>
      </c>
      <c r="H251" s="4">
        <v>401999200</v>
      </c>
      <c r="I251" s="4">
        <v>266650</v>
      </c>
      <c r="J251" s="6">
        <v>402265850</v>
      </c>
      <c r="K251" s="27">
        <v>4.272</v>
      </c>
      <c r="L251">
        <v>61.9</v>
      </c>
      <c r="M251" s="5">
        <v>2.6310000000000002</v>
      </c>
      <c r="N251" s="5">
        <v>0.989</v>
      </c>
      <c r="O251" s="5">
        <v>1.9709999999999999</v>
      </c>
      <c r="P251" s="5">
        <v>3.2</v>
      </c>
      <c r="Q251" s="1">
        <v>0</v>
      </c>
      <c r="R251" s="1">
        <v>0</v>
      </c>
      <c r="S251" s="1">
        <v>0</v>
      </c>
      <c r="T251" s="1">
        <v>250977854</v>
      </c>
      <c r="U251" s="1">
        <v>653243704</v>
      </c>
      <c r="V251" s="1">
        <v>4299254.59</v>
      </c>
      <c r="W251" s="1">
        <v>0</v>
      </c>
      <c r="X251" s="1">
        <v>0</v>
      </c>
      <c r="Y251" s="1">
        <v>2061.3</v>
      </c>
      <c r="Z251" s="1">
        <v>0</v>
      </c>
      <c r="AA251" s="1">
        <v>4297193.29</v>
      </c>
      <c r="AB251" s="1">
        <v>0</v>
      </c>
      <c r="AC251" s="1">
        <v>4297193.29</v>
      </c>
      <c r="AD251" s="1">
        <v>0</v>
      </c>
      <c r="AE251" s="1">
        <v>0</v>
      </c>
      <c r="AF251" s="1">
        <v>0</v>
      </c>
      <c r="AG251" s="1">
        <v>6413676</v>
      </c>
      <c r="AH251" s="1">
        <v>0</v>
      </c>
      <c r="AI251" s="1">
        <v>12800</v>
      </c>
      <c r="AJ251" s="1">
        <v>6458824.32</v>
      </c>
      <c r="AK251" s="1">
        <v>0</v>
      </c>
      <c r="AL251" s="1">
        <v>17182493.61</v>
      </c>
      <c r="AM251" s="1">
        <v>3564300</v>
      </c>
      <c r="AN251" s="1">
        <v>0</v>
      </c>
      <c r="AO251" s="1">
        <v>15905700</v>
      </c>
      <c r="AP251" s="1">
        <v>2743200</v>
      </c>
      <c r="AQ251" s="1">
        <v>0</v>
      </c>
      <c r="AR251" s="1">
        <v>223800</v>
      </c>
      <c r="AS251" s="1">
        <v>22437000</v>
      </c>
      <c r="AT251" s="1">
        <v>800000</v>
      </c>
      <c r="AU251" s="1">
        <v>2368234.77</v>
      </c>
      <c r="AV251" s="1">
        <v>1089000</v>
      </c>
      <c r="AW251" s="1">
        <v>4257234.77</v>
      </c>
      <c r="AX251" s="1">
        <v>12000</v>
      </c>
      <c r="AY251" s="1">
        <v>20000</v>
      </c>
      <c r="AZ251" s="1">
        <v>213054400</v>
      </c>
      <c r="BA251" s="1">
        <v>471990</v>
      </c>
      <c r="BB251" s="3">
        <v>0.221</v>
      </c>
    </row>
    <row r="252" spans="1:51" ht="12.75">
      <c r="A252" s="15" t="s">
        <v>970</v>
      </c>
      <c r="B252" s="15" t="s">
        <v>267</v>
      </c>
      <c r="C252" s="15" t="s">
        <v>557</v>
      </c>
      <c r="D252" s="4">
        <v>168968120</v>
      </c>
      <c r="E252" s="4">
        <v>304948045</v>
      </c>
      <c r="F252" s="4">
        <v>473916165</v>
      </c>
      <c r="H252" s="4">
        <v>473916165</v>
      </c>
      <c r="I252" s="4">
        <v>755175</v>
      </c>
      <c r="J252" s="6">
        <v>474671340</v>
      </c>
      <c r="K252" s="27">
        <v>4.143</v>
      </c>
      <c r="L252">
        <v>65.22</v>
      </c>
      <c r="M252" s="5">
        <v>2.5759999999999996</v>
      </c>
      <c r="N252" s="5">
        <v>0.893</v>
      </c>
      <c r="O252" s="5">
        <v>1.847</v>
      </c>
      <c r="P252" s="5">
        <v>2.971</v>
      </c>
      <c r="Q252" s="1">
        <v>0</v>
      </c>
      <c r="R252" s="1">
        <v>0</v>
      </c>
      <c r="S252" s="1">
        <v>0</v>
      </c>
      <c r="T252" s="1">
        <v>288852542</v>
      </c>
      <c r="U252" s="1">
        <v>763523882</v>
      </c>
      <c r="V252" s="1">
        <v>5025051.95</v>
      </c>
      <c r="W252" s="1">
        <v>0</v>
      </c>
      <c r="X252" s="1">
        <v>0</v>
      </c>
      <c r="Y252" s="1">
        <v>16441.83</v>
      </c>
      <c r="Z252" s="1">
        <v>0</v>
      </c>
      <c r="AA252" s="1">
        <v>5008610.12</v>
      </c>
      <c r="AB252" s="1">
        <v>0</v>
      </c>
      <c r="AC252" s="1">
        <v>5008610.12</v>
      </c>
      <c r="AD252" s="1">
        <v>0</v>
      </c>
      <c r="AE252" s="1">
        <v>0</v>
      </c>
      <c r="AF252" s="1">
        <v>0</v>
      </c>
      <c r="AG252" s="1">
        <v>7284341</v>
      </c>
      <c r="AH252" s="1">
        <v>0</v>
      </c>
      <c r="AI252" s="1">
        <v>553520</v>
      </c>
      <c r="AJ252" s="1">
        <v>6814655.15</v>
      </c>
      <c r="AK252" s="1">
        <v>0</v>
      </c>
      <c r="AL252" s="1">
        <v>19661125.82</v>
      </c>
      <c r="AM252" s="1">
        <v>11611700</v>
      </c>
      <c r="AN252" s="1">
        <v>0</v>
      </c>
      <c r="AO252" s="1">
        <v>11315400</v>
      </c>
      <c r="AP252" s="1">
        <v>11154740</v>
      </c>
      <c r="AQ252" s="1">
        <v>0</v>
      </c>
      <c r="AR252" s="1">
        <v>31208780</v>
      </c>
      <c r="AS252" s="1">
        <v>65290620</v>
      </c>
      <c r="AT252" s="1">
        <v>900000</v>
      </c>
      <c r="AU252" s="1">
        <v>17051633.72</v>
      </c>
      <c r="AV252" s="1">
        <v>700000</v>
      </c>
      <c r="AW252" s="1">
        <v>18651633.72</v>
      </c>
      <c r="AX252" s="1">
        <v>28750</v>
      </c>
      <c r="AY252" s="1">
        <v>55250</v>
      </c>
    </row>
    <row r="253" spans="1:51" ht="12.75">
      <c r="A253" s="15" t="s">
        <v>971</v>
      </c>
      <c r="B253" s="15" t="s">
        <v>268</v>
      </c>
      <c r="C253" s="15" t="s">
        <v>557</v>
      </c>
      <c r="D253" s="4">
        <v>730227380</v>
      </c>
      <c r="E253" s="4">
        <v>1608939520</v>
      </c>
      <c r="F253" s="4">
        <v>2339166900</v>
      </c>
      <c r="H253" s="4">
        <v>2339166900</v>
      </c>
      <c r="I253" s="4">
        <v>2041316</v>
      </c>
      <c r="J253" s="6">
        <v>2341208216</v>
      </c>
      <c r="K253" s="27">
        <v>3.242</v>
      </c>
      <c r="L253">
        <v>53.33</v>
      </c>
      <c r="M253" s="5">
        <v>1.688</v>
      </c>
      <c r="N253" s="5">
        <v>0.409</v>
      </c>
      <c r="O253" s="5">
        <v>1.034</v>
      </c>
      <c r="P253" s="5">
        <v>1.985</v>
      </c>
      <c r="Q253" s="1">
        <v>0</v>
      </c>
      <c r="R253" s="1">
        <v>0</v>
      </c>
      <c r="S253" s="1">
        <v>0</v>
      </c>
      <c r="T253" s="1">
        <v>2155422307</v>
      </c>
      <c r="U253" s="1">
        <v>4496630523</v>
      </c>
      <c r="V253" s="1">
        <v>29594099.84</v>
      </c>
      <c r="W253" s="1">
        <v>0</v>
      </c>
      <c r="X253" s="1">
        <v>0</v>
      </c>
      <c r="Y253" s="1">
        <v>178503.76</v>
      </c>
      <c r="Z253" s="1">
        <v>0</v>
      </c>
      <c r="AA253" s="1">
        <v>29415596.08</v>
      </c>
      <c r="AB253" s="1">
        <v>0</v>
      </c>
      <c r="AC253" s="1">
        <v>29415596.08</v>
      </c>
      <c r="AD253" s="1">
        <v>0</v>
      </c>
      <c r="AE253" s="1">
        <v>0</v>
      </c>
      <c r="AF253" s="1">
        <v>0</v>
      </c>
      <c r="AG253" s="1">
        <v>28098451</v>
      </c>
      <c r="AH253" s="1">
        <v>0</v>
      </c>
      <c r="AI253" s="1">
        <v>0</v>
      </c>
      <c r="AJ253" s="1">
        <v>18364553</v>
      </c>
      <c r="AK253" s="1">
        <v>0</v>
      </c>
      <c r="AL253" s="1">
        <v>75878600.08</v>
      </c>
      <c r="AM253" s="1">
        <v>64363900</v>
      </c>
      <c r="AN253" s="1">
        <v>254176900</v>
      </c>
      <c r="AO253" s="1">
        <v>339624600</v>
      </c>
      <c r="AP253" s="1">
        <v>84304300</v>
      </c>
      <c r="AQ253" s="1">
        <v>0</v>
      </c>
      <c r="AR253" s="1">
        <v>310793700</v>
      </c>
      <c r="AS253" s="1">
        <v>1053263400</v>
      </c>
      <c r="AU253" s="1">
        <v>42065159</v>
      </c>
      <c r="AV253" s="1">
        <v>140185</v>
      </c>
      <c r="AW253" s="1">
        <v>42205344</v>
      </c>
      <c r="AX253" s="1">
        <v>27750</v>
      </c>
      <c r="AY253" s="1">
        <v>51750</v>
      </c>
    </row>
    <row r="254" spans="1:51" ht="12.75">
      <c r="A254" s="15" t="s">
        <v>972</v>
      </c>
      <c r="B254" s="15" t="s">
        <v>269</v>
      </c>
      <c r="C254" s="15" t="s">
        <v>557</v>
      </c>
      <c r="D254" s="4">
        <v>1455387583</v>
      </c>
      <c r="E254" s="4">
        <v>4288288462</v>
      </c>
      <c r="F254" s="4">
        <v>5743676045</v>
      </c>
      <c r="G254" s="4">
        <v>576103875</v>
      </c>
      <c r="H254" s="4">
        <v>5167572170</v>
      </c>
      <c r="I254" s="4">
        <v>40096507</v>
      </c>
      <c r="J254" s="6">
        <v>5207668677</v>
      </c>
      <c r="K254" s="27">
        <v>4.606</v>
      </c>
      <c r="L254">
        <v>60.33</v>
      </c>
      <c r="M254" s="5">
        <v>2.715</v>
      </c>
      <c r="N254" s="5">
        <v>1.1409999999999998</v>
      </c>
      <c r="O254" s="5">
        <v>1.957</v>
      </c>
      <c r="P254" s="5">
        <v>3.32</v>
      </c>
      <c r="Q254" s="1">
        <v>0</v>
      </c>
      <c r="R254" s="1">
        <v>0</v>
      </c>
      <c r="S254" s="1">
        <v>0</v>
      </c>
      <c r="T254" s="1">
        <v>3627418940</v>
      </c>
      <c r="U254" s="1">
        <v>8835087617</v>
      </c>
      <c r="V254" s="1">
        <v>58147197.93</v>
      </c>
      <c r="W254" s="1">
        <v>0</v>
      </c>
      <c r="X254" s="1">
        <v>0</v>
      </c>
      <c r="Y254" s="1">
        <v>192716.42</v>
      </c>
      <c r="Z254" s="1">
        <v>0</v>
      </c>
      <c r="AA254" s="1">
        <v>57954481.51</v>
      </c>
      <c r="AB254" s="1">
        <v>0</v>
      </c>
      <c r="AC254" s="1">
        <v>57954481.51</v>
      </c>
      <c r="AD254" s="1">
        <v>0</v>
      </c>
      <c r="AE254" s="1">
        <v>0</v>
      </c>
      <c r="AF254" s="1">
        <v>0</v>
      </c>
      <c r="AG254" s="1">
        <v>72094096</v>
      </c>
      <c r="AH254" s="1">
        <v>0</v>
      </c>
      <c r="AI254" s="1">
        <v>8992042</v>
      </c>
      <c r="AJ254" s="1">
        <v>100775000</v>
      </c>
      <c r="AK254" s="1">
        <v>0</v>
      </c>
      <c r="AL254" s="1">
        <v>239815619.51</v>
      </c>
      <c r="AM254" s="1">
        <v>262255900</v>
      </c>
      <c r="AN254" s="1">
        <v>69361800</v>
      </c>
      <c r="AO254" s="1">
        <v>1424581000</v>
      </c>
      <c r="AP254" s="1">
        <v>284734100</v>
      </c>
      <c r="AQ254" s="1">
        <v>132307700</v>
      </c>
      <c r="AR254" s="1">
        <v>1980125527</v>
      </c>
      <c r="AS254" s="1">
        <v>4153366027</v>
      </c>
      <c r="AT254" s="1">
        <v>700000</v>
      </c>
      <c r="AU254" s="1">
        <v>234480472</v>
      </c>
      <c r="AV254" s="1">
        <v>1600000</v>
      </c>
      <c r="AW254" s="1">
        <v>236780472</v>
      </c>
      <c r="AX254" s="1">
        <v>461750</v>
      </c>
      <c r="AY254" s="1">
        <v>582700</v>
      </c>
    </row>
    <row r="255" spans="1:51" ht="12.75">
      <c r="A255" s="15" t="s">
        <v>973</v>
      </c>
      <c r="B255" s="15" t="s">
        <v>270</v>
      </c>
      <c r="C255" s="15" t="s">
        <v>557</v>
      </c>
      <c r="D255" s="4">
        <v>361773630</v>
      </c>
      <c r="E255" s="4">
        <v>691506870</v>
      </c>
      <c r="F255" s="4">
        <v>1053280500</v>
      </c>
      <c r="G255" s="4">
        <v>2675500</v>
      </c>
      <c r="H255" s="4">
        <v>1050605000</v>
      </c>
      <c r="I255" s="4">
        <v>3685950</v>
      </c>
      <c r="J255" s="6">
        <v>1054290950</v>
      </c>
      <c r="K255" s="27">
        <v>6.608</v>
      </c>
      <c r="L255">
        <v>47.26</v>
      </c>
      <c r="M255" s="5">
        <v>3.0460000000000003</v>
      </c>
      <c r="N255" s="5">
        <v>0.846</v>
      </c>
      <c r="O255" s="5">
        <v>2.388</v>
      </c>
      <c r="P255" s="5">
        <v>5.18</v>
      </c>
      <c r="Q255" s="1">
        <v>0</v>
      </c>
      <c r="R255" s="1">
        <v>0</v>
      </c>
      <c r="S255" s="1">
        <v>0</v>
      </c>
      <c r="T255" s="1">
        <v>1233095570</v>
      </c>
      <c r="U255" s="1">
        <v>2287386520</v>
      </c>
      <c r="V255" s="1">
        <v>15054193.29</v>
      </c>
      <c r="W255" s="1">
        <v>0</v>
      </c>
      <c r="X255" s="1">
        <v>0</v>
      </c>
      <c r="Y255" s="1">
        <v>798.98</v>
      </c>
      <c r="Z255" s="1">
        <v>0</v>
      </c>
      <c r="AA255" s="1">
        <v>15053394.309999999</v>
      </c>
      <c r="AB255" s="1">
        <v>0</v>
      </c>
      <c r="AC255" s="1">
        <v>15053394.309999999</v>
      </c>
      <c r="AD255" s="1">
        <v>0</v>
      </c>
      <c r="AE255" s="1">
        <v>0</v>
      </c>
      <c r="AF255" s="1">
        <v>0</v>
      </c>
      <c r="AG255" s="1">
        <v>35271536.5</v>
      </c>
      <c r="AH255" s="1">
        <v>0</v>
      </c>
      <c r="AI255" s="1">
        <v>0</v>
      </c>
      <c r="AJ255" s="1">
        <v>19333828.48</v>
      </c>
      <c r="AK255" s="1">
        <v>0</v>
      </c>
      <c r="AL255" s="1">
        <v>69658759.29</v>
      </c>
      <c r="AM255" s="1">
        <v>35030000</v>
      </c>
      <c r="AN255" s="1">
        <v>9155900</v>
      </c>
      <c r="AO255" s="1">
        <v>282832800</v>
      </c>
      <c r="AP255" s="1">
        <v>48573200</v>
      </c>
      <c r="AQ255" s="1">
        <v>3208400</v>
      </c>
      <c r="AR255" s="1">
        <v>3928900</v>
      </c>
      <c r="AS255" s="1">
        <v>382729200</v>
      </c>
      <c r="AU255" s="1">
        <v>40759896.21</v>
      </c>
      <c r="AV255" s="1">
        <v>800000</v>
      </c>
      <c r="AW255" s="1">
        <v>41559896.21</v>
      </c>
      <c r="AX255" s="1">
        <v>74000</v>
      </c>
      <c r="AY255" s="1">
        <v>211500</v>
      </c>
    </row>
    <row r="256" spans="1:54" ht="12.75">
      <c r="A256" s="15" t="s">
        <v>974</v>
      </c>
      <c r="B256" s="15" t="s">
        <v>271</v>
      </c>
      <c r="C256" s="15" t="s">
        <v>557</v>
      </c>
      <c r="D256" s="4">
        <v>910319950</v>
      </c>
      <c r="E256" s="4">
        <v>1430108450</v>
      </c>
      <c r="F256" s="4">
        <v>2340428400</v>
      </c>
      <c r="H256" s="4">
        <v>2340428400</v>
      </c>
      <c r="I256" s="4">
        <v>8658997</v>
      </c>
      <c r="J256" s="6">
        <v>2349087397</v>
      </c>
      <c r="K256" s="27">
        <v>3.832</v>
      </c>
      <c r="L256">
        <v>77.26</v>
      </c>
      <c r="M256" s="5">
        <v>2.928</v>
      </c>
      <c r="N256" s="5">
        <v>1.2329999999999999</v>
      </c>
      <c r="O256" s="5">
        <v>2.271</v>
      </c>
      <c r="P256" s="5">
        <v>2.972</v>
      </c>
      <c r="Q256" s="1">
        <v>0</v>
      </c>
      <c r="R256" s="1">
        <v>0</v>
      </c>
      <c r="S256" s="1">
        <v>0</v>
      </c>
      <c r="T256" s="1">
        <v>725498018</v>
      </c>
      <c r="U256" s="1">
        <v>3074585415</v>
      </c>
      <c r="V256" s="1">
        <v>20235059.85</v>
      </c>
      <c r="W256" s="1">
        <v>0</v>
      </c>
      <c r="X256" s="1">
        <v>0</v>
      </c>
      <c r="Y256" s="1">
        <v>30797.69</v>
      </c>
      <c r="Z256" s="1">
        <v>0</v>
      </c>
      <c r="AA256" s="1">
        <v>20204262.16</v>
      </c>
      <c r="AB256" s="1">
        <v>0</v>
      </c>
      <c r="AC256" s="1">
        <v>20204262.16</v>
      </c>
      <c r="AD256" s="1">
        <v>0</v>
      </c>
      <c r="AE256" s="1">
        <v>0</v>
      </c>
      <c r="AF256" s="1">
        <v>0</v>
      </c>
      <c r="AG256" s="1">
        <v>31902334</v>
      </c>
      <c r="AH256" s="1">
        <v>0</v>
      </c>
      <c r="AI256" s="1">
        <v>0</v>
      </c>
      <c r="AJ256" s="1">
        <v>37898755</v>
      </c>
      <c r="AK256" s="1">
        <v>0</v>
      </c>
      <c r="AL256" s="1">
        <v>90005351.16</v>
      </c>
      <c r="AM256" s="1">
        <v>43671200</v>
      </c>
      <c r="AN256" s="1">
        <v>9024100</v>
      </c>
      <c r="AO256" s="1">
        <v>149275600</v>
      </c>
      <c r="AP256" s="1">
        <v>41668100</v>
      </c>
      <c r="AQ256" s="1">
        <v>29000200</v>
      </c>
      <c r="AR256" s="1">
        <v>117718400</v>
      </c>
      <c r="AS256" s="1">
        <v>390357600</v>
      </c>
      <c r="AT256" s="1">
        <v>3900000</v>
      </c>
      <c r="AU256" s="1">
        <v>17807880.79</v>
      </c>
      <c r="AV256" s="1">
        <v>1400000</v>
      </c>
      <c r="AW256" s="1">
        <v>23107880.79</v>
      </c>
      <c r="AX256" s="1">
        <v>119250</v>
      </c>
      <c r="AY256" s="1">
        <v>167000</v>
      </c>
      <c r="AZ256" s="1">
        <v>1033837500</v>
      </c>
      <c r="BA256" s="1">
        <v>2172576</v>
      </c>
      <c r="BB256" s="3">
        <v>0.21014675904095179</v>
      </c>
    </row>
    <row r="257" spans="1:51" ht="12.75">
      <c r="A257" s="15" t="s">
        <v>975</v>
      </c>
      <c r="B257" s="15" t="s">
        <v>272</v>
      </c>
      <c r="C257" s="15" t="s">
        <v>557</v>
      </c>
      <c r="D257" s="4">
        <v>802435300</v>
      </c>
      <c r="E257" s="4">
        <v>1681481300</v>
      </c>
      <c r="F257" s="4">
        <v>2483916600</v>
      </c>
      <c r="G257" s="4">
        <v>2785700</v>
      </c>
      <c r="H257" s="4">
        <v>2481130900</v>
      </c>
      <c r="I257" s="4">
        <v>6028756</v>
      </c>
      <c r="J257" s="6">
        <v>2487159656</v>
      </c>
      <c r="K257" s="27">
        <v>2.682</v>
      </c>
      <c r="L257">
        <v>87.79</v>
      </c>
      <c r="M257" s="5">
        <v>2.333</v>
      </c>
      <c r="N257" s="5">
        <v>0.913</v>
      </c>
      <c r="O257" s="5">
        <v>1.675</v>
      </c>
      <c r="P257" s="5">
        <v>1.926</v>
      </c>
      <c r="Q257" s="1">
        <v>0</v>
      </c>
      <c r="R257" s="1">
        <v>0</v>
      </c>
      <c r="S257" s="1">
        <v>0</v>
      </c>
      <c r="T257" s="1">
        <v>372186414</v>
      </c>
      <c r="U257" s="1">
        <v>2859346070</v>
      </c>
      <c r="V257" s="1">
        <v>18818484.78</v>
      </c>
      <c r="W257" s="1">
        <v>0</v>
      </c>
      <c r="X257" s="1">
        <v>0</v>
      </c>
      <c r="Y257" s="1">
        <v>3649.43</v>
      </c>
      <c r="Z257" s="1">
        <v>0</v>
      </c>
      <c r="AA257" s="1">
        <v>18814835.35</v>
      </c>
      <c r="AB257" s="1">
        <v>0</v>
      </c>
      <c r="AC257" s="1">
        <v>18814835.35</v>
      </c>
      <c r="AD257" s="1">
        <v>0</v>
      </c>
      <c r="AE257" s="1">
        <v>0</v>
      </c>
      <c r="AF257" s="1">
        <v>0</v>
      </c>
      <c r="AG257" s="1">
        <v>21800780</v>
      </c>
      <c r="AH257" s="1">
        <v>0</v>
      </c>
      <c r="AI257" s="1">
        <v>0</v>
      </c>
      <c r="AJ257" s="1">
        <v>26089840.74</v>
      </c>
      <c r="AK257" s="1">
        <v>0</v>
      </c>
      <c r="AL257" s="1">
        <v>66705456.09</v>
      </c>
      <c r="AM257" s="1">
        <v>44660800</v>
      </c>
      <c r="AN257" s="1">
        <v>0</v>
      </c>
      <c r="AO257" s="1">
        <v>201127000</v>
      </c>
      <c r="AP257" s="1">
        <v>16625900</v>
      </c>
      <c r="AQ257" s="1">
        <v>0</v>
      </c>
      <c r="AR257" s="1">
        <v>52072900</v>
      </c>
      <c r="AS257" s="1">
        <v>314486600</v>
      </c>
      <c r="AT257" s="1">
        <v>3770000</v>
      </c>
      <c r="AU257" s="1">
        <v>5162642.49</v>
      </c>
      <c r="AV257" s="1">
        <v>500000</v>
      </c>
      <c r="AW257" s="1">
        <v>9432642.49</v>
      </c>
      <c r="AX257" s="1">
        <v>61000</v>
      </c>
      <c r="AY257" s="1">
        <v>163000</v>
      </c>
    </row>
    <row r="258" spans="1:54" ht="12.75">
      <c r="A258" s="15" t="s">
        <v>976</v>
      </c>
      <c r="B258" s="15" t="s">
        <v>273</v>
      </c>
      <c r="C258" s="15" t="s">
        <v>557</v>
      </c>
      <c r="D258" s="4">
        <v>770594800</v>
      </c>
      <c r="E258" s="4">
        <v>604945900</v>
      </c>
      <c r="F258" s="4">
        <v>1375540700</v>
      </c>
      <c r="H258" s="4">
        <v>1375540700</v>
      </c>
      <c r="I258" s="4">
        <v>14666939</v>
      </c>
      <c r="J258" s="6">
        <v>1390207639</v>
      </c>
      <c r="K258" s="27">
        <v>4.437</v>
      </c>
      <c r="L258">
        <v>82.19</v>
      </c>
      <c r="M258" s="5">
        <v>3.592</v>
      </c>
      <c r="N258" s="5">
        <v>2.015</v>
      </c>
      <c r="O258" s="5">
        <v>2.895</v>
      </c>
      <c r="P258" s="5">
        <v>3.576</v>
      </c>
      <c r="Q258" s="1">
        <v>0</v>
      </c>
      <c r="R258" s="1">
        <v>0</v>
      </c>
      <c r="S258" s="1">
        <v>0</v>
      </c>
      <c r="T258" s="1">
        <v>327142604</v>
      </c>
      <c r="U258" s="1">
        <v>1717350243</v>
      </c>
      <c r="V258" s="1">
        <v>11302559.62</v>
      </c>
      <c r="W258" s="1">
        <v>0</v>
      </c>
      <c r="X258" s="1">
        <v>0</v>
      </c>
      <c r="Y258" s="1">
        <v>35362.73</v>
      </c>
      <c r="Z258" s="1">
        <v>0</v>
      </c>
      <c r="AA258" s="1">
        <v>11267196.889999999</v>
      </c>
      <c r="AB258" s="1">
        <v>0</v>
      </c>
      <c r="AC258" s="1">
        <v>11267196.889999999</v>
      </c>
      <c r="AD258" s="1">
        <v>0</v>
      </c>
      <c r="AE258" s="1">
        <v>0</v>
      </c>
      <c r="AF258" s="1">
        <v>0</v>
      </c>
      <c r="AG258" s="1">
        <v>15100496</v>
      </c>
      <c r="AH258" s="1">
        <v>0</v>
      </c>
      <c r="AI258" s="1">
        <v>707364</v>
      </c>
      <c r="AJ258" s="1">
        <v>34602085.97</v>
      </c>
      <c r="AK258" s="1">
        <v>0</v>
      </c>
      <c r="AL258" s="1">
        <v>61677143.11</v>
      </c>
      <c r="AM258" s="1">
        <v>46268300</v>
      </c>
      <c r="AN258" s="1">
        <v>1594300</v>
      </c>
      <c r="AO258" s="1">
        <v>37140200</v>
      </c>
      <c r="AP258" s="1">
        <v>64688500</v>
      </c>
      <c r="AQ258" s="1">
        <v>0</v>
      </c>
      <c r="AR258" s="1">
        <v>72868300</v>
      </c>
      <c r="AS258" s="1">
        <v>222559600</v>
      </c>
      <c r="AT258" s="1">
        <v>425000</v>
      </c>
      <c r="AU258" s="1">
        <v>36085686.07</v>
      </c>
      <c r="AV258" s="1">
        <v>143000</v>
      </c>
      <c r="AW258" s="1">
        <v>36653686.07</v>
      </c>
      <c r="AX258" s="1">
        <v>72000</v>
      </c>
      <c r="AY258" s="1">
        <v>62000</v>
      </c>
      <c r="AZ258" s="1">
        <v>647712250</v>
      </c>
      <c r="BA258" s="1">
        <v>2792240</v>
      </c>
      <c r="BB258" s="3">
        <v>0.431</v>
      </c>
    </row>
    <row r="259" spans="1:54" ht="12.75">
      <c r="A259" s="15" t="s">
        <v>977</v>
      </c>
      <c r="B259" s="15" t="s">
        <v>274</v>
      </c>
      <c r="C259" s="15" t="s">
        <v>557</v>
      </c>
      <c r="D259" s="4">
        <v>447452633</v>
      </c>
      <c r="E259" s="4">
        <v>518694790</v>
      </c>
      <c r="F259" s="4">
        <v>966147423</v>
      </c>
      <c r="H259" s="4">
        <v>966147423</v>
      </c>
      <c r="I259" s="4">
        <v>1317489</v>
      </c>
      <c r="J259" s="6">
        <v>967464912</v>
      </c>
      <c r="K259" s="27">
        <v>2.975</v>
      </c>
      <c r="L259">
        <v>76.11</v>
      </c>
      <c r="M259" s="5">
        <v>2.23</v>
      </c>
      <c r="N259" s="5">
        <v>0.735</v>
      </c>
      <c r="O259" s="5">
        <v>1.5719999999999998</v>
      </c>
      <c r="P259" s="5">
        <v>2.098</v>
      </c>
      <c r="Q259" s="1">
        <v>0</v>
      </c>
      <c r="R259" s="1">
        <v>0</v>
      </c>
      <c r="S259" s="1">
        <v>0</v>
      </c>
      <c r="T259" s="1">
        <v>323559188</v>
      </c>
      <c r="U259" s="1">
        <v>1291024100</v>
      </c>
      <c r="V259" s="1">
        <v>8496739.04</v>
      </c>
      <c r="W259" s="1">
        <v>0</v>
      </c>
      <c r="X259" s="1">
        <v>0</v>
      </c>
      <c r="Y259" s="1">
        <v>7216.82</v>
      </c>
      <c r="Z259" s="1">
        <v>0</v>
      </c>
      <c r="AA259" s="1">
        <v>8489522.219999999</v>
      </c>
      <c r="AB259" s="1">
        <v>0</v>
      </c>
      <c r="AC259" s="1">
        <v>8489522.219999999</v>
      </c>
      <c r="AD259" s="1">
        <v>0</v>
      </c>
      <c r="AE259" s="1">
        <v>0</v>
      </c>
      <c r="AF259" s="1">
        <v>0</v>
      </c>
      <c r="AG259" s="1">
        <v>10805434</v>
      </c>
      <c r="AH259" s="1">
        <v>0</v>
      </c>
      <c r="AI259" s="1">
        <v>0</v>
      </c>
      <c r="AJ259" s="1">
        <v>9485749</v>
      </c>
      <c r="AK259" s="1">
        <v>0</v>
      </c>
      <c r="AL259" s="1">
        <v>28780705.22</v>
      </c>
      <c r="AM259" s="1">
        <v>17086400</v>
      </c>
      <c r="AN259" s="1">
        <v>1622400</v>
      </c>
      <c r="AO259" s="1">
        <v>18282080</v>
      </c>
      <c r="AP259" s="1">
        <v>5484900</v>
      </c>
      <c r="AQ259" s="1">
        <v>0</v>
      </c>
      <c r="AR259" s="1">
        <v>36988600</v>
      </c>
      <c r="AS259" s="1">
        <v>79464380</v>
      </c>
      <c r="AU259" s="1">
        <v>12137634.73</v>
      </c>
      <c r="AV259" s="1">
        <v>400000</v>
      </c>
      <c r="AW259" s="1">
        <v>12537634.73</v>
      </c>
      <c r="AX259" s="1">
        <v>21500</v>
      </c>
      <c r="AY259" s="1">
        <v>40500</v>
      </c>
      <c r="AZ259" s="1">
        <v>335807415</v>
      </c>
      <c r="BA259" s="1">
        <v>650672</v>
      </c>
      <c r="BB259" s="3">
        <v>0.193</v>
      </c>
    </row>
    <row r="260" spans="1:54" ht="12.75">
      <c r="A260" s="15" t="s">
        <v>978</v>
      </c>
      <c r="B260" s="15" t="s">
        <v>275</v>
      </c>
      <c r="C260" s="15" t="s">
        <v>557</v>
      </c>
      <c r="D260" s="4">
        <v>445295950</v>
      </c>
      <c r="E260" s="4">
        <v>467369275</v>
      </c>
      <c r="F260" s="4">
        <v>912665225</v>
      </c>
      <c r="G260" s="4">
        <v>56700</v>
      </c>
      <c r="H260" s="4">
        <v>912608525</v>
      </c>
      <c r="I260" s="4">
        <v>1041317</v>
      </c>
      <c r="J260" s="6">
        <v>913649842</v>
      </c>
      <c r="K260" s="27">
        <v>4.474</v>
      </c>
      <c r="L260">
        <v>71.6</v>
      </c>
      <c r="M260" s="5">
        <v>3.1360000000000006</v>
      </c>
      <c r="N260" s="5">
        <v>1.478</v>
      </c>
      <c r="O260" s="5">
        <v>2.445</v>
      </c>
      <c r="P260" s="5">
        <v>3.4870000000000005</v>
      </c>
      <c r="Q260" s="1">
        <v>0</v>
      </c>
      <c r="R260" s="1">
        <v>0</v>
      </c>
      <c r="S260" s="1">
        <v>0</v>
      </c>
      <c r="T260" s="1">
        <v>389624367</v>
      </c>
      <c r="U260" s="1">
        <v>1303274209</v>
      </c>
      <c r="V260" s="1">
        <v>8577361.56</v>
      </c>
      <c r="W260" s="1">
        <v>0</v>
      </c>
      <c r="X260" s="1">
        <v>0</v>
      </c>
      <c r="Y260" s="1">
        <v>16744.27</v>
      </c>
      <c r="Z260" s="1">
        <v>0</v>
      </c>
      <c r="AA260" s="1">
        <v>8560617.290000001</v>
      </c>
      <c r="AB260" s="1">
        <v>0</v>
      </c>
      <c r="AC260" s="1">
        <v>8560617.290000001</v>
      </c>
      <c r="AD260" s="1">
        <v>0</v>
      </c>
      <c r="AE260" s="1">
        <v>0</v>
      </c>
      <c r="AF260" s="1">
        <v>0</v>
      </c>
      <c r="AG260" s="1">
        <v>12607840</v>
      </c>
      <c r="AH260" s="1">
        <v>0</v>
      </c>
      <c r="AI260" s="1">
        <v>448553</v>
      </c>
      <c r="AJ260" s="1">
        <v>19250810.84</v>
      </c>
      <c r="AK260" s="1">
        <v>0</v>
      </c>
      <c r="AL260" s="1">
        <v>40867820.63</v>
      </c>
      <c r="AM260" s="1">
        <v>42648800</v>
      </c>
      <c r="AN260" s="1">
        <v>7679000</v>
      </c>
      <c r="AO260" s="1">
        <v>36315600</v>
      </c>
      <c r="AP260" s="1">
        <v>18150900</v>
      </c>
      <c r="AQ260" s="1">
        <v>0</v>
      </c>
      <c r="AR260" s="1">
        <v>301666200</v>
      </c>
      <c r="AS260" s="1">
        <v>406460500</v>
      </c>
      <c r="AT260" s="1">
        <v>2615000</v>
      </c>
      <c r="AU260" s="1">
        <v>22479579.16</v>
      </c>
      <c r="AV260" s="1">
        <v>900000</v>
      </c>
      <c r="AW260" s="1">
        <v>25994579.16</v>
      </c>
      <c r="AX260" s="1">
        <v>39250</v>
      </c>
      <c r="AY260" s="1">
        <v>56500</v>
      </c>
      <c r="AZ260" s="1">
        <v>433968900</v>
      </c>
      <c r="BA260" s="1">
        <v>1873725</v>
      </c>
      <c r="BB260" s="3">
        <v>0.431</v>
      </c>
    </row>
    <row r="261" spans="1:51" ht="12.75">
      <c r="A261" s="15" t="s">
        <v>979</v>
      </c>
      <c r="B261" s="15" t="s">
        <v>276</v>
      </c>
      <c r="C261" s="15" t="s">
        <v>558</v>
      </c>
      <c r="D261" s="4">
        <v>130079123</v>
      </c>
      <c r="E261" s="4">
        <v>274454725</v>
      </c>
      <c r="F261" s="4">
        <v>404533848</v>
      </c>
      <c r="G261" s="4">
        <v>0</v>
      </c>
      <c r="H261" s="4">
        <v>404533848</v>
      </c>
      <c r="I261" s="4">
        <v>1259985</v>
      </c>
      <c r="J261" s="6">
        <v>405793833</v>
      </c>
      <c r="K261" s="27">
        <v>2.97</v>
      </c>
      <c r="L261">
        <v>67.66</v>
      </c>
      <c r="M261" s="5">
        <v>2.01</v>
      </c>
      <c r="O261" s="5">
        <v>1.42</v>
      </c>
      <c r="P261" s="5">
        <v>2.0989999999999998</v>
      </c>
      <c r="Q261" s="1">
        <v>0</v>
      </c>
      <c r="R261" s="1">
        <v>0</v>
      </c>
      <c r="S261" s="1">
        <v>0</v>
      </c>
      <c r="T261" s="1">
        <v>195552639</v>
      </c>
      <c r="U261" s="1">
        <v>601346472</v>
      </c>
      <c r="V261" s="1">
        <v>2231994.07</v>
      </c>
      <c r="W261" s="1">
        <v>0</v>
      </c>
      <c r="X261" s="1">
        <v>0</v>
      </c>
      <c r="Y261" s="1">
        <v>61.2</v>
      </c>
      <c r="Z261" s="1">
        <v>0</v>
      </c>
      <c r="AA261" s="1">
        <v>2231932.87</v>
      </c>
      <c r="AB261" s="1">
        <v>0</v>
      </c>
      <c r="AC261" s="1">
        <v>2231932.87</v>
      </c>
      <c r="AD261" s="1">
        <v>164860.18</v>
      </c>
      <c r="AE261" s="1">
        <v>0</v>
      </c>
      <c r="AF261" s="1">
        <v>181139.89</v>
      </c>
      <c r="AG261" s="1">
        <v>5863824</v>
      </c>
      <c r="AH261" s="1">
        <v>2652498.98</v>
      </c>
      <c r="AI261" s="1">
        <v>0</v>
      </c>
      <c r="AJ261" s="1">
        <v>852640</v>
      </c>
      <c r="AK261" s="1">
        <v>81204</v>
      </c>
      <c r="AL261" s="1">
        <v>12028099.92</v>
      </c>
      <c r="AM261" s="1">
        <v>12472700</v>
      </c>
      <c r="AN261" s="1">
        <v>0</v>
      </c>
      <c r="AO261" s="1">
        <v>5502700</v>
      </c>
      <c r="AP261" s="1">
        <v>3108100</v>
      </c>
      <c r="AQ261" s="1">
        <v>158800</v>
      </c>
      <c r="AR261" s="1">
        <v>577900</v>
      </c>
      <c r="AS261" s="1">
        <v>21820200</v>
      </c>
      <c r="AT261" s="1">
        <v>965000</v>
      </c>
      <c r="AU261" s="1">
        <v>610768.22</v>
      </c>
      <c r="AV261" s="1">
        <v>190240.78</v>
      </c>
      <c r="AW261" s="1">
        <v>1766009</v>
      </c>
      <c r="AX261" s="1">
        <v>7000</v>
      </c>
      <c r="AY261" s="1">
        <v>38250</v>
      </c>
    </row>
    <row r="262" spans="1:51" ht="12.75">
      <c r="A262" s="15" t="s">
        <v>980</v>
      </c>
      <c r="B262" s="15" t="s">
        <v>277</v>
      </c>
      <c r="C262" s="15" t="s">
        <v>558</v>
      </c>
      <c r="D262" s="4">
        <v>187947958</v>
      </c>
      <c r="E262" s="4">
        <v>325412200</v>
      </c>
      <c r="F262" s="4">
        <v>513360158</v>
      </c>
      <c r="G262" s="4">
        <v>0</v>
      </c>
      <c r="H262" s="4">
        <v>513360158</v>
      </c>
      <c r="I262" s="4">
        <v>994495</v>
      </c>
      <c r="J262" s="6">
        <v>514354653</v>
      </c>
      <c r="K262" s="27">
        <v>2.44</v>
      </c>
      <c r="L262">
        <v>99.11</v>
      </c>
      <c r="M262" s="5">
        <v>2.41</v>
      </c>
      <c r="O262" s="5">
        <v>1.68</v>
      </c>
      <c r="P262" s="5">
        <v>1.695</v>
      </c>
      <c r="Q262" s="1">
        <v>0</v>
      </c>
      <c r="R262" s="1">
        <v>0</v>
      </c>
      <c r="S262" s="1">
        <v>0</v>
      </c>
      <c r="T262" s="1">
        <v>5935982</v>
      </c>
      <c r="U262" s="1">
        <v>520290635</v>
      </c>
      <c r="V262" s="1">
        <v>1931142.3</v>
      </c>
      <c r="W262" s="1">
        <v>0</v>
      </c>
      <c r="X262" s="1">
        <v>0</v>
      </c>
      <c r="Y262" s="1">
        <v>51.31</v>
      </c>
      <c r="Z262" s="1">
        <v>0</v>
      </c>
      <c r="AA262" s="1">
        <v>1931090.99</v>
      </c>
      <c r="AB262" s="1">
        <v>0</v>
      </c>
      <c r="AC262" s="1">
        <v>1931090.99</v>
      </c>
      <c r="AD262" s="1">
        <v>142638.68</v>
      </c>
      <c r="AE262" s="1">
        <v>0</v>
      </c>
      <c r="AF262" s="1">
        <v>156724.05</v>
      </c>
      <c r="AG262" s="1">
        <v>6047855</v>
      </c>
      <c r="AH262" s="1">
        <v>2666575.91</v>
      </c>
      <c r="AI262" s="1">
        <v>0</v>
      </c>
      <c r="AJ262" s="1">
        <v>1306244.96</v>
      </c>
      <c r="AK262" s="1">
        <v>257177</v>
      </c>
      <c r="AL262" s="1">
        <v>12508306.59</v>
      </c>
      <c r="AM262" s="1">
        <v>4233197</v>
      </c>
      <c r="AN262" s="1">
        <v>0</v>
      </c>
      <c r="AO262" s="1">
        <v>11697129</v>
      </c>
      <c r="AP262" s="1">
        <v>735600</v>
      </c>
      <c r="AQ262" s="1">
        <v>693100</v>
      </c>
      <c r="AR262" s="1">
        <v>1073000</v>
      </c>
      <c r="AS262" s="1">
        <v>18432026</v>
      </c>
      <c r="AT262" s="1">
        <v>431000</v>
      </c>
      <c r="AU262" s="1">
        <v>501079.86</v>
      </c>
      <c r="AV262" s="1">
        <v>210000</v>
      </c>
      <c r="AW262" s="1">
        <v>1142079.86</v>
      </c>
      <c r="AX262" s="1">
        <v>5750</v>
      </c>
      <c r="AY262" s="1">
        <v>37250</v>
      </c>
    </row>
    <row r="263" spans="1:51" ht="12.75">
      <c r="A263" s="15" t="s">
        <v>981</v>
      </c>
      <c r="B263" s="15" t="s">
        <v>278</v>
      </c>
      <c r="C263" s="15" t="s">
        <v>558</v>
      </c>
      <c r="D263" s="4">
        <v>20305000</v>
      </c>
      <c r="E263" s="4">
        <v>38173400</v>
      </c>
      <c r="F263" s="4">
        <v>58478400</v>
      </c>
      <c r="G263" s="4">
        <v>0</v>
      </c>
      <c r="H263" s="4">
        <v>58478400</v>
      </c>
      <c r="I263" s="4">
        <v>161483</v>
      </c>
      <c r="J263" s="6">
        <v>58639883</v>
      </c>
      <c r="K263" s="27">
        <v>3.16</v>
      </c>
      <c r="L263">
        <v>75.81</v>
      </c>
      <c r="M263" s="5">
        <v>2.38</v>
      </c>
      <c r="O263" s="5">
        <v>1.67</v>
      </c>
      <c r="P263" s="5">
        <v>2.213</v>
      </c>
      <c r="Q263" s="1">
        <v>0</v>
      </c>
      <c r="R263" s="1">
        <v>0</v>
      </c>
      <c r="S263" s="1">
        <v>0</v>
      </c>
      <c r="T263" s="1">
        <v>19248665</v>
      </c>
      <c r="U263" s="1">
        <v>77888548</v>
      </c>
      <c r="V263" s="1">
        <v>289095.86</v>
      </c>
      <c r="W263" s="1">
        <v>0</v>
      </c>
      <c r="X263" s="1">
        <v>0</v>
      </c>
      <c r="Y263" s="1">
        <v>0</v>
      </c>
      <c r="Z263" s="1">
        <v>0</v>
      </c>
      <c r="AA263" s="1">
        <v>289095.86</v>
      </c>
      <c r="AB263" s="1">
        <v>0</v>
      </c>
      <c r="AC263" s="1">
        <v>289095.86</v>
      </c>
      <c r="AD263" s="1">
        <v>21353.89</v>
      </c>
      <c r="AE263" s="1">
        <v>0</v>
      </c>
      <c r="AF263" s="1">
        <v>23462.52</v>
      </c>
      <c r="AG263" s="1">
        <v>1297273</v>
      </c>
      <c r="AH263" s="1">
        <v>0</v>
      </c>
      <c r="AI263" s="1">
        <v>0</v>
      </c>
      <c r="AJ263" s="1">
        <v>220000</v>
      </c>
      <c r="AK263" s="1">
        <v>0</v>
      </c>
      <c r="AL263" s="1">
        <v>1851185.27</v>
      </c>
      <c r="AM263" s="1">
        <v>1184200</v>
      </c>
      <c r="AN263" s="1">
        <v>0</v>
      </c>
      <c r="AO263" s="1">
        <v>1047000</v>
      </c>
      <c r="AP263" s="1">
        <v>5423300</v>
      </c>
      <c r="AQ263" s="1">
        <v>735800</v>
      </c>
      <c r="AR263" s="1">
        <v>1117500</v>
      </c>
      <c r="AS263" s="1">
        <v>9507800</v>
      </c>
      <c r="AT263" s="1">
        <v>275000</v>
      </c>
      <c r="AU263" s="1">
        <v>108579</v>
      </c>
      <c r="AV263" s="1">
        <v>17500</v>
      </c>
      <c r="AW263" s="1">
        <v>401079</v>
      </c>
      <c r="AX263" s="1">
        <v>1250</v>
      </c>
      <c r="AY263" s="1">
        <v>10000</v>
      </c>
    </row>
    <row r="264" spans="1:51" ht="12.75">
      <c r="A264" s="15" t="s">
        <v>982</v>
      </c>
      <c r="B264" s="15" t="s">
        <v>279</v>
      </c>
      <c r="C264" s="15" t="s">
        <v>558</v>
      </c>
      <c r="D264" s="4">
        <v>29807605</v>
      </c>
      <c r="E264" s="4">
        <v>58104644</v>
      </c>
      <c r="F264" s="4">
        <v>87912249</v>
      </c>
      <c r="G264" s="4">
        <v>0</v>
      </c>
      <c r="H264" s="4">
        <v>87912249</v>
      </c>
      <c r="I264" s="4">
        <v>1132823</v>
      </c>
      <c r="J264" s="6">
        <v>89045072</v>
      </c>
      <c r="K264" s="27">
        <v>3.73</v>
      </c>
      <c r="L264">
        <v>72.48</v>
      </c>
      <c r="M264" s="5">
        <v>2.7</v>
      </c>
      <c r="O264" s="5">
        <v>1.84</v>
      </c>
      <c r="P264" s="5">
        <v>2.536</v>
      </c>
      <c r="Q264" s="1">
        <v>0</v>
      </c>
      <c r="R264" s="1">
        <v>0</v>
      </c>
      <c r="S264" s="1">
        <v>0</v>
      </c>
      <c r="T264" s="1">
        <v>33842179</v>
      </c>
      <c r="U264" s="1">
        <v>122887251</v>
      </c>
      <c r="V264" s="1">
        <v>456115.78</v>
      </c>
      <c r="W264" s="1">
        <v>0</v>
      </c>
      <c r="X264" s="1">
        <v>0</v>
      </c>
      <c r="Y264" s="1">
        <v>476.1</v>
      </c>
      <c r="Z264" s="1">
        <v>0</v>
      </c>
      <c r="AA264" s="1">
        <v>455639.68</v>
      </c>
      <c r="AB264" s="1">
        <v>0</v>
      </c>
      <c r="AC264" s="1">
        <v>455639.68</v>
      </c>
      <c r="AD264" s="1">
        <v>33654.98</v>
      </c>
      <c r="AE264" s="1">
        <v>0</v>
      </c>
      <c r="AF264" s="1">
        <v>36979.73</v>
      </c>
      <c r="AG264" s="1">
        <v>1588519</v>
      </c>
      <c r="AH264" s="1">
        <v>668935.57</v>
      </c>
      <c r="AI264" s="1">
        <v>0</v>
      </c>
      <c r="AJ264" s="1">
        <v>514046</v>
      </c>
      <c r="AK264" s="1">
        <v>17809</v>
      </c>
      <c r="AL264" s="1">
        <v>3315583.96</v>
      </c>
      <c r="AM264" s="1">
        <v>1308400</v>
      </c>
      <c r="AN264" s="1">
        <v>0</v>
      </c>
      <c r="AO264" s="1">
        <v>976500</v>
      </c>
      <c r="AP264" s="1">
        <v>2247100</v>
      </c>
      <c r="AQ264" s="1">
        <v>158500</v>
      </c>
      <c r="AR264" s="1">
        <v>1275300</v>
      </c>
      <c r="AS264" s="1">
        <v>5965800</v>
      </c>
      <c r="AT264" s="1">
        <v>80000</v>
      </c>
      <c r="AU264" s="1">
        <v>203286</v>
      </c>
      <c r="AV264" s="1">
        <v>24000</v>
      </c>
      <c r="AW264" s="1">
        <v>307286</v>
      </c>
      <c r="AX264" s="1">
        <v>5250</v>
      </c>
      <c r="AY264" s="1">
        <v>12500</v>
      </c>
    </row>
    <row r="265" spans="1:51" ht="12.75">
      <c r="A265" s="15" t="s">
        <v>983</v>
      </c>
      <c r="B265" s="15" t="s">
        <v>280</v>
      </c>
      <c r="C265" s="15" t="s">
        <v>558</v>
      </c>
      <c r="D265" s="4">
        <v>94235600</v>
      </c>
      <c r="E265" s="4">
        <v>221121600</v>
      </c>
      <c r="F265" s="4">
        <v>315357200</v>
      </c>
      <c r="G265" s="4">
        <v>0</v>
      </c>
      <c r="H265" s="4">
        <v>315357200</v>
      </c>
      <c r="I265" s="4">
        <v>1188330</v>
      </c>
      <c r="J265" s="6">
        <v>316545530</v>
      </c>
      <c r="K265" s="27">
        <v>2.57</v>
      </c>
      <c r="L265">
        <v>94.24</v>
      </c>
      <c r="M265" s="5">
        <v>2.41</v>
      </c>
      <c r="O265" s="5">
        <v>1.48</v>
      </c>
      <c r="P265" s="5">
        <v>1.57</v>
      </c>
      <c r="Q265" s="1">
        <v>0</v>
      </c>
      <c r="R265" s="1">
        <v>0</v>
      </c>
      <c r="S265" s="1">
        <v>0</v>
      </c>
      <c r="T265" s="1">
        <v>20959967</v>
      </c>
      <c r="U265" s="1">
        <v>337505497</v>
      </c>
      <c r="V265" s="1">
        <v>1252705.89</v>
      </c>
      <c r="W265" s="1">
        <v>0</v>
      </c>
      <c r="X265" s="1">
        <v>0</v>
      </c>
      <c r="Y265" s="1">
        <v>1141.8</v>
      </c>
      <c r="Z265" s="1">
        <v>0</v>
      </c>
      <c r="AA265" s="1">
        <v>1251564.09</v>
      </c>
      <c r="AB265" s="1">
        <v>0</v>
      </c>
      <c r="AC265" s="1">
        <v>1251564.09</v>
      </c>
      <c r="AD265" s="1">
        <v>92444.77</v>
      </c>
      <c r="AE265" s="1">
        <v>0</v>
      </c>
      <c r="AF265" s="1">
        <v>101576.54</v>
      </c>
      <c r="AG265" s="1">
        <v>3334335.5</v>
      </c>
      <c r="AH265" s="1">
        <v>1634429.56</v>
      </c>
      <c r="AI265" s="1">
        <v>0</v>
      </c>
      <c r="AJ265" s="1">
        <v>1709500</v>
      </c>
      <c r="AK265" s="1">
        <v>0</v>
      </c>
      <c r="AL265" s="1">
        <v>8123850.460000001</v>
      </c>
      <c r="AM265" s="1">
        <v>2792500</v>
      </c>
      <c r="AN265" s="1">
        <v>0</v>
      </c>
      <c r="AO265" s="1">
        <v>11740900</v>
      </c>
      <c r="AP265" s="1">
        <v>3419900</v>
      </c>
      <c r="AQ265" s="1">
        <v>254100</v>
      </c>
      <c r="AR265" s="1">
        <v>4642900</v>
      </c>
      <c r="AS265" s="1">
        <v>22850300</v>
      </c>
      <c r="AT265" s="1">
        <v>772000</v>
      </c>
      <c r="AU265" s="1">
        <v>759738.02</v>
      </c>
      <c r="AV265" s="1">
        <v>152829.81</v>
      </c>
      <c r="AW265" s="1">
        <v>1684567.83</v>
      </c>
      <c r="AX265" s="1">
        <v>1000</v>
      </c>
      <c r="AY265" s="1">
        <v>21000</v>
      </c>
    </row>
    <row r="266" spans="1:51" ht="12.75">
      <c r="A266" s="15" t="s">
        <v>984</v>
      </c>
      <c r="B266" s="15" t="s">
        <v>281</v>
      </c>
      <c r="C266" s="15" t="s">
        <v>558</v>
      </c>
      <c r="D266" s="4">
        <v>652806150</v>
      </c>
      <c r="E266" s="4">
        <v>1272441594</v>
      </c>
      <c r="F266" s="4">
        <v>1925247744</v>
      </c>
      <c r="G266" s="4">
        <v>0</v>
      </c>
      <c r="H266" s="4">
        <v>1925247744</v>
      </c>
      <c r="I266" s="4">
        <v>10762600</v>
      </c>
      <c r="J266" s="6">
        <v>1936010344</v>
      </c>
      <c r="K266" s="27">
        <v>2.13</v>
      </c>
      <c r="L266">
        <v>93.03</v>
      </c>
      <c r="M266" s="5">
        <v>1.97</v>
      </c>
      <c r="O266" s="5">
        <v>1.34</v>
      </c>
      <c r="P266" s="5">
        <v>1.4369999999999998</v>
      </c>
      <c r="Q266" s="1">
        <v>0</v>
      </c>
      <c r="R266" s="1">
        <v>0</v>
      </c>
      <c r="S266" s="1">
        <v>0</v>
      </c>
      <c r="T266" s="1">
        <v>149056735</v>
      </c>
      <c r="U266" s="1">
        <v>2085067079</v>
      </c>
      <c r="V266" s="1">
        <v>7739061.53</v>
      </c>
      <c r="W266" s="1">
        <v>0</v>
      </c>
      <c r="X266" s="1">
        <v>0</v>
      </c>
      <c r="Y266" s="1">
        <v>15825.53</v>
      </c>
      <c r="Z266" s="1">
        <v>0</v>
      </c>
      <c r="AA266" s="1">
        <v>7723236</v>
      </c>
      <c r="AB266" s="1">
        <v>0</v>
      </c>
      <c r="AC266" s="1">
        <v>7723236</v>
      </c>
      <c r="AD266" s="1">
        <v>570432.06</v>
      </c>
      <c r="AE266" s="1">
        <v>0</v>
      </c>
      <c r="AF266" s="1">
        <v>626843.4</v>
      </c>
      <c r="AG266" s="1">
        <v>17513795</v>
      </c>
      <c r="AH266" s="1">
        <v>10303926.45</v>
      </c>
      <c r="AI266" s="1">
        <v>0</v>
      </c>
      <c r="AJ266" s="1">
        <v>3360303.12</v>
      </c>
      <c r="AK266" s="1">
        <v>968140.42</v>
      </c>
      <c r="AL266" s="1">
        <v>41066676.449999996</v>
      </c>
      <c r="AM266" s="1">
        <v>34583224</v>
      </c>
      <c r="AN266" s="1">
        <v>0</v>
      </c>
      <c r="AO266" s="1">
        <v>205180696</v>
      </c>
      <c r="AP266" s="1">
        <v>13906900</v>
      </c>
      <c r="AQ266" s="1">
        <v>514900</v>
      </c>
      <c r="AR266" s="1">
        <v>10290500</v>
      </c>
      <c r="AS266" s="1">
        <v>264476220</v>
      </c>
      <c r="AT266" s="1">
        <v>2627174.09</v>
      </c>
      <c r="AU266" s="1">
        <v>3465494.35</v>
      </c>
      <c r="AV266" s="1">
        <v>386200</v>
      </c>
      <c r="AW266" s="1">
        <v>6478868.4399999995</v>
      </c>
      <c r="AX266" s="1">
        <v>9250</v>
      </c>
      <c r="AY266" s="1">
        <v>104750</v>
      </c>
    </row>
    <row r="267" spans="1:51" ht="12.75">
      <c r="A267" s="15" t="s">
        <v>985</v>
      </c>
      <c r="B267" s="15" t="s">
        <v>282</v>
      </c>
      <c r="C267" s="15" t="s">
        <v>558</v>
      </c>
      <c r="D267" s="4">
        <v>272073200</v>
      </c>
      <c r="E267" s="4">
        <v>448645500</v>
      </c>
      <c r="F267" s="4">
        <v>720718700</v>
      </c>
      <c r="G267" s="4">
        <v>0</v>
      </c>
      <c r="H267" s="4">
        <v>720718700</v>
      </c>
      <c r="I267" s="4">
        <v>1793741</v>
      </c>
      <c r="J267" s="6">
        <v>722512441</v>
      </c>
      <c r="K267" s="27">
        <v>1.9</v>
      </c>
      <c r="L267">
        <v>105.29</v>
      </c>
      <c r="M267" s="5">
        <v>1.99</v>
      </c>
      <c r="O267" s="5">
        <v>1.35</v>
      </c>
      <c r="P267" s="5">
        <v>1.286</v>
      </c>
      <c r="Q267" s="1">
        <v>0</v>
      </c>
      <c r="R267" s="1">
        <v>0</v>
      </c>
      <c r="S267" s="1">
        <v>32528626</v>
      </c>
      <c r="T267" s="1">
        <v>0</v>
      </c>
      <c r="U267" s="1">
        <v>689983815</v>
      </c>
      <c r="V267" s="1">
        <v>2560985.81</v>
      </c>
      <c r="W267" s="1">
        <v>0</v>
      </c>
      <c r="X267" s="1">
        <v>0</v>
      </c>
      <c r="Y267" s="1">
        <v>113.52</v>
      </c>
      <c r="Z267" s="1">
        <v>0</v>
      </c>
      <c r="AA267" s="1">
        <v>2560872.29</v>
      </c>
      <c r="AB267" s="1">
        <v>0</v>
      </c>
      <c r="AC267" s="1">
        <v>2560872.29</v>
      </c>
      <c r="AD267" s="1">
        <v>189156.74</v>
      </c>
      <c r="AE267" s="1">
        <v>0</v>
      </c>
      <c r="AF267" s="1">
        <v>207835.78</v>
      </c>
      <c r="AG267" s="1">
        <v>5322089.7</v>
      </c>
      <c r="AH267" s="1">
        <v>3965617.63</v>
      </c>
      <c r="AI267" s="1">
        <v>0</v>
      </c>
      <c r="AJ267" s="1">
        <v>1174513.66</v>
      </c>
      <c r="AK267" s="1">
        <v>289004.96</v>
      </c>
      <c r="AL267" s="1">
        <v>13709090.760000002</v>
      </c>
      <c r="AM267" s="1">
        <v>3944000</v>
      </c>
      <c r="AN267" s="1">
        <v>0</v>
      </c>
      <c r="AO267" s="1">
        <v>8029700</v>
      </c>
      <c r="AP267" s="1">
        <v>3858600</v>
      </c>
      <c r="AQ267" s="1">
        <v>1234500</v>
      </c>
      <c r="AR267" s="1">
        <v>3258900</v>
      </c>
      <c r="AS267" s="1">
        <v>20325700</v>
      </c>
      <c r="AT267" s="1">
        <v>356085</v>
      </c>
      <c r="AU267" s="1">
        <v>988336.25</v>
      </c>
      <c r="AV267" s="1">
        <v>205000</v>
      </c>
      <c r="AW267" s="1">
        <v>1549421.25</v>
      </c>
      <c r="AX267" s="1">
        <v>12250</v>
      </c>
      <c r="AY267" s="1">
        <v>49750</v>
      </c>
    </row>
    <row r="268" spans="1:51" ht="12.75">
      <c r="A268" s="15" t="s">
        <v>986</v>
      </c>
      <c r="B268" s="15" t="s">
        <v>283</v>
      </c>
      <c r="C268" s="15" t="s">
        <v>558</v>
      </c>
      <c r="D268" s="4">
        <v>138442728</v>
      </c>
      <c r="E268" s="4">
        <v>255996110</v>
      </c>
      <c r="F268" s="4">
        <v>394438838</v>
      </c>
      <c r="G268" s="4">
        <v>0</v>
      </c>
      <c r="H268" s="4">
        <v>394438838</v>
      </c>
      <c r="I268" s="4">
        <v>966349</v>
      </c>
      <c r="J268" s="6">
        <v>395405187</v>
      </c>
      <c r="K268" s="27">
        <v>2.87</v>
      </c>
      <c r="L268">
        <v>69.69</v>
      </c>
      <c r="M268" s="5">
        <v>2</v>
      </c>
      <c r="O268" s="5">
        <v>1.36</v>
      </c>
      <c r="P268" s="5">
        <v>1.958</v>
      </c>
      <c r="Q268" s="1">
        <v>0</v>
      </c>
      <c r="R268" s="1">
        <v>0</v>
      </c>
      <c r="S268" s="1">
        <v>0</v>
      </c>
      <c r="T268" s="1">
        <v>174284736</v>
      </c>
      <c r="U268" s="1">
        <v>569689923</v>
      </c>
      <c r="V268" s="1">
        <v>2114495.7</v>
      </c>
      <c r="W268" s="1">
        <v>0</v>
      </c>
      <c r="X268" s="1">
        <v>0</v>
      </c>
      <c r="Y268" s="1">
        <v>4600.43</v>
      </c>
      <c r="Z268" s="1">
        <v>0</v>
      </c>
      <c r="AA268" s="1">
        <v>2109895.27</v>
      </c>
      <c r="AB268" s="1">
        <v>0</v>
      </c>
      <c r="AC268" s="1">
        <v>2109895.27</v>
      </c>
      <c r="AD268" s="1">
        <v>155829.91</v>
      </c>
      <c r="AE268" s="1">
        <v>0</v>
      </c>
      <c r="AF268" s="1">
        <v>171234.59</v>
      </c>
      <c r="AG268" s="1">
        <v>4719751</v>
      </c>
      <c r="AH268" s="1">
        <v>3018860.25</v>
      </c>
      <c r="AI268" s="1">
        <v>0</v>
      </c>
      <c r="AJ268" s="1">
        <v>1006455</v>
      </c>
      <c r="AK268" s="1">
        <v>158200</v>
      </c>
      <c r="AL268" s="1">
        <v>11340226.02</v>
      </c>
      <c r="AM268" s="1">
        <v>2573200</v>
      </c>
      <c r="AN268" s="1">
        <v>0</v>
      </c>
      <c r="AO268" s="1">
        <v>3401200</v>
      </c>
      <c r="AP268" s="1">
        <v>1979800</v>
      </c>
      <c r="AQ268" s="1">
        <v>411900</v>
      </c>
      <c r="AR268" s="1">
        <v>7580300</v>
      </c>
      <c r="AS268" s="1">
        <v>15946400</v>
      </c>
      <c r="AT268" s="1">
        <v>410000</v>
      </c>
      <c r="AU268" s="1">
        <v>1143340.61</v>
      </c>
      <c r="AV268" s="1">
        <v>180600</v>
      </c>
      <c r="AW268" s="1">
        <v>1733940.61</v>
      </c>
      <c r="AX268" s="1">
        <v>8000</v>
      </c>
      <c r="AY268" s="1">
        <v>44750</v>
      </c>
    </row>
    <row r="269" spans="1:51" ht="12.75">
      <c r="A269" s="15" t="s">
        <v>987</v>
      </c>
      <c r="B269" s="15" t="s">
        <v>284</v>
      </c>
      <c r="C269" s="15" t="s">
        <v>558</v>
      </c>
      <c r="D269" s="4">
        <v>140852600</v>
      </c>
      <c r="E269" s="4">
        <v>218786700</v>
      </c>
      <c r="F269" s="4">
        <v>359639300</v>
      </c>
      <c r="G269" s="4">
        <v>50000</v>
      </c>
      <c r="H269" s="4">
        <v>359589300</v>
      </c>
      <c r="I269" s="4">
        <v>5109598</v>
      </c>
      <c r="J269" s="6">
        <v>364698898</v>
      </c>
      <c r="K269" s="27">
        <v>2.71</v>
      </c>
      <c r="L269">
        <v>95.11</v>
      </c>
      <c r="M269" s="5">
        <v>2.55</v>
      </c>
      <c r="O269" s="5">
        <v>1.61</v>
      </c>
      <c r="P269" s="5">
        <v>1.7079999999999997</v>
      </c>
      <c r="Q269" s="1">
        <v>0</v>
      </c>
      <c r="R269" s="1">
        <v>0</v>
      </c>
      <c r="S269" s="1">
        <v>0</v>
      </c>
      <c r="T269" s="1">
        <v>22627378</v>
      </c>
      <c r="U269" s="1">
        <v>387326276</v>
      </c>
      <c r="V269" s="1">
        <v>1437623.72</v>
      </c>
      <c r="W269" s="1">
        <v>0</v>
      </c>
      <c r="X269" s="1">
        <v>0</v>
      </c>
      <c r="Y269" s="1">
        <v>2662.46</v>
      </c>
      <c r="Z269" s="1">
        <v>0</v>
      </c>
      <c r="AA269" s="1">
        <v>1434961.26</v>
      </c>
      <c r="AB269" s="1">
        <v>0</v>
      </c>
      <c r="AC269" s="1">
        <v>1434961.26</v>
      </c>
      <c r="AD269" s="1">
        <v>0</v>
      </c>
      <c r="AE269" s="1">
        <v>0</v>
      </c>
      <c r="AF269" s="1">
        <v>116459.02</v>
      </c>
      <c r="AG269" s="1">
        <v>4183121.17</v>
      </c>
      <c r="AH269" s="1">
        <v>2043199.79</v>
      </c>
      <c r="AI269" s="1">
        <v>0</v>
      </c>
      <c r="AJ269" s="1">
        <v>2081203.51</v>
      </c>
      <c r="AK269" s="1">
        <v>0</v>
      </c>
      <c r="AL269" s="1">
        <v>9858944.75</v>
      </c>
      <c r="AM269" s="1">
        <v>6691900</v>
      </c>
      <c r="AN269" s="1">
        <v>0</v>
      </c>
      <c r="AO269" s="1">
        <v>32343300</v>
      </c>
      <c r="AP269" s="1">
        <v>13796900</v>
      </c>
      <c r="AQ269" s="1">
        <v>1319000</v>
      </c>
      <c r="AR269" s="1">
        <v>3952800</v>
      </c>
      <c r="AS269" s="1">
        <v>58103900</v>
      </c>
      <c r="AT269" s="1">
        <v>675000</v>
      </c>
      <c r="AU269" s="1">
        <v>971382.15</v>
      </c>
      <c r="AV269" s="1">
        <v>250000</v>
      </c>
      <c r="AW269" s="1">
        <v>1896382.15</v>
      </c>
      <c r="AX269" s="1">
        <v>6250</v>
      </c>
      <c r="AY269" s="1">
        <v>23250</v>
      </c>
    </row>
    <row r="270" spans="1:51" ht="12.75">
      <c r="A270" s="15" t="s">
        <v>988</v>
      </c>
      <c r="B270" s="15" t="s">
        <v>247</v>
      </c>
      <c r="C270" s="15" t="s">
        <v>558</v>
      </c>
      <c r="D270" s="4">
        <v>123289940</v>
      </c>
      <c r="E270" s="4">
        <v>203044100</v>
      </c>
      <c r="F270" s="4">
        <v>326334040</v>
      </c>
      <c r="G270" s="4">
        <v>0</v>
      </c>
      <c r="H270" s="4">
        <v>326334040</v>
      </c>
      <c r="I270" s="4">
        <v>789322</v>
      </c>
      <c r="J270" s="6">
        <v>327123362</v>
      </c>
      <c r="K270" s="27">
        <v>3.06</v>
      </c>
      <c r="L270">
        <v>66.6</v>
      </c>
      <c r="M270" s="5">
        <v>2.03</v>
      </c>
      <c r="O270" s="5">
        <v>1.31</v>
      </c>
      <c r="P270" s="5">
        <v>1.966</v>
      </c>
      <c r="Q270" s="1">
        <v>0</v>
      </c>
      <c r="R270" s="1">
        <v>0</v>
      </c>
      <c r="S270" s="1">
        <v>0</v>
      </c>
      <c r="T270" s="1">
        <v>166121574</v>
      </c>
      <c r="U270" s="1">
        <v>493244936</v>
      </c>
      <c r="V270" s="1">
        <v>1830757.84</v>
      </c>
      <c r="W270" s="1">
        <v>0</v>
      </c>
      <c r="X270" s="1">
        <v>0</v>
      </c>
      <c r="Y270" s="1">
        <v>611.27</v>
      </c>
      <c r="Z270" s="1">
        <v>0</v>
      </c>
      <c r="AA270" s="1">
        <v>1830146.57</v>
      </c>
      <c r="AB270" s="1">
        <v>0</v>
      </c>
      <c r="AC270" s="1">
        <v>1830146.57</v>
      </c>
      <c r="AD270" s="1">
        <v>135180.68</v>
      </c>
      <c r="AE270" s="1">
        <v>0</v>
      </c>
      <c r="AF270" s="1">
        <v>148532.9</v>
      </c>
      <c r="AG270" s="1">
        <v>4036798</v>
      </c>
      <c r="AH270" s="1">
        <v>2391495.13</v>
      </c>
      <c r="AI270" s="1">
        <v>0</v>
      </c>
      <c r="AJ270" s="1">
        <v>1275781</v>
      </c>
      <c r="AK270" s="1">
        <v>163561</v>
      </c>
      <c r="AL270" s="1">
        <v>9981495.280000001</v>
      </c>
      <c r="AM270" s="1">
        <v>285100</v>
      </c>
      <c r="AN270" s="1">
        <v>0</v>
      </c>
      <c r="AO270" s="1">
        <v>7978300</v>
      </c>
      <c r="AP270" s="1">
        <v>7848200</v>
      </c>
      <c r="AQ270" s="1">
        <v>205800</v>
      </c>
      <c r="AR270" s="1">
        <v>859700</v>
      </c>
      <c r="AS270" s="1">
        <v>17177100</v>
      </c>
      <c r="AT270" s="1">
        <v>461617.37</v>
      </c>
      <c r="AU270" s="1">
        <v>832869.19</v>
      </c>
      <c r="AV270" s="1">
        <v>170000</v>
      </c>
      <c r="AW270" s="1">
        <v>1464486.56</v>
      </c>
      <c r="AX270" s="1">
        <v>4750</v>
      </c>
      <c r="AY270" s="1">
        <v>32000</v>
      </c>
    </row>
    <row r="271" spans="1:51" ht="12.75">
      <c r="A271" s="15" t="s">
        <v>989</v>
      </c>
      <c r="B271" s="15" t="s">
        <v>285</v>
      </c>
      <c r="C271" s="15" t="s">
        <v>558</v>
      </c>
      <c r="D271" s="4">
        <v>24316500</v>
      </c>
      <c r="E271" s="4">
        <v>58236650</v>
      </c>
      <c r="F271" s="4">
        <v>82553150</v>
      </c>
      <c r="G271" s="4">
        <v>0</v>
      </c>
      <c r="H271" s="4">
        <v>82553150</v>
      </c>
      <c r="I271" s="4">
        <v>969810</v>
      </c>
      <c r="J271" s="6">
        <v>83522960</v>
      </c>
      <c r="K271" s="27">
        <v>3.54</v>
      </c>
      <c r="L271">
        <v>66.76</v>
      </c>
      <c r="M271" s="5">
        <v>2.34</v>
      </c>
      <c r="O271" s="5">
        <v>1.49</v>
      </c>
      <c r="P271" s="5">
        <v>2.247</v>
      </c>
      <c r="Q271" s="1">
        <v>0</v>
      </c>
      <c r="R271" s="1">
        <v>0</v>
      </c>
      <c r="S271" s="1">
        <v>0</v>
      </c>
      <c r="T271" s="1">
        <v>42943218</v>
      </c>
      <c r="U271" s="1">
        <v>126466178</v>
      </c>
      <c r="V271" s="1">
        <v>469399.54</v>
      </c>
      <c r="W271" s="1">
        <v>0</v>
      </c>
      <c r="X271" s="1">
        <v>0</v>
      </c>
      <c r="Y271" s="1">
        <v>329.36</v>
      </c>
      <c r="Z271" s="1">
        <v>0</v>
      </c>
      <c r="AA271" s="1">
        <v>469070.18</v>
      </c>
      <c r="AB271" s="1">
        <v>0</v>
      </c>
      <c r="AC271" s="1">
        <v>469070.18</v>
      </c>
      <c r="AD271" s="1">
        <v>34646.14</v>
      </c>
      <c r="AE271" s="1">
        <v>0</v>
      </c>
      <c r="AF271" s="1">
        <v>38068.67</v>
      </c>
      <c r="AG271" s="1">
        <v>1318813</v>
      </c>
      <c r="AH271" s="1">
        <v>557918.56</v>
      </c>
      <c r="AI271" s="1">
        <v>0</v>
      </c>
      <c r="AJ271" s="1">
        <v>532169.72</v>
      </c>
      <c r="AK271" s="1">
        <v>0</v>
      </c>
      <c r="AL271" s="1">
        <v>2950686.27</v>
      </c>
      <c r="AM271" s="1">
        <v>2045100</v>
      </c>
      <c r="AN271" s="1">
        <v>0</v>
      </c>
      <c r="AO271" s="1">
        <v>1563900</v>
      </c>
      <c r="AP271" s="1">
        <v>1418800</v>
      </c>
      <c r="AQ271" s="1">
        <v>127200</v>
      </c>
      <c r="AR271" s="1">
        <v>979400</v>
      </c>
      <c r="AS271" s="1">
        <v>6134400</v>
      </c>
      <c r="AT271" s="1">
        <v>200000</v>
      </c>
      <c r="AU271" s="1">
        <v>282650.51</v>
      </c>
      <c r="AV271" s="1">
        <v>85000</v>
      </c>
      <c r="AW271" s="1">
        <v>567650.51</v>
      </c>
      <c r="AX271" s="1">
        <v>3500</v>
      </c>
      <c r="AY271" s="1">
        <v>14250</v>
      </c>
    </row>
    <row r="272" spans="1:51" ht="12.75">
      <c r="A272" s="15" t="s">
        <v>990</v>
      </c>
      <c r="B272" s="15" t="s">
        <v>286</v>
      </c>
      <c r="C272" s="15" t="s">
        <v>558</v>
      </c>
      <c r="D272" s="4">
        <v>40488390</v>
      </c>
      <c r="E272" s="4">
        <v>99167400</v>
      </c>
      <c r="F272" s="4">
        <v>139655790</v>
      </c>
      <c r="G272" s="4">
        <v>0</v>
      </c>
      <c r="H272" s="4">
        <v>139655790</v>
      </c>
      <c r="I272" s="4">
        <v>398077</v>
      </c>
      <c r="J272" s="6">
        <v>140053867</v>
      </c>
      <c r="K272" s="27">
        <v>2.41</v>
      </c>
      <c r="L272">
        <v>96.87</v>
      </c>
      <c r="M272" s="5">
        <v>2.33</v>
      </c>
      <c r="O272" s="5">
        <v>1.52</v>
      </c>
      <c r="P272" s="5">
        <v>1.565</v>
      </c>
      <c r="Q272" s="1">
        <v>0</v>
      </c>
      <c r="R272" s="1">
        <v>0</v>
      </c>
      <c r="S272" s="1">
        <v>0</v>
      </c>
      <c r="T272" s="1">
        <v>4769978</v>
      </c>
      <c r="U272" s="1">
        <v>144823845</v>
      </c>
      <c r="V272" s="1">
        <v>537536.97</v>
      </c>
      <c r="W272" s="1">
        <v>0</v>
      </c>
      <c r="X272" s="1">
        <v>0</v>
      </c>
      <c r="Y272" s="1">
        <v>470.21</v>
      </c>
      <c r="Z272" s="1">
        <v>0</v>
      </c>
      <c r="AA272" s="1">
        <v>537066.76</v>
      </c>
      <c r="AB272" s="1">
        <v>0</v>
      </c>
      <c r="AC272" s="1">
        <v>537066.76</v>
      </c>
      <c r="AD272" s="1">
        <v>39669</v>
      </c>
      <c r="AE272" s="1">
        <v>0</v>
      </c>
      <c r="AF272" s="1">
        <v>43588</v>
      </c>
      <c r="AG272" s="1">
        <v>1566785</v>
      </c>
      <c r="AH272" s="1">
        <v>625025.3</v>
      </c>
      <c r="AI272" s="1">
        <v>0</v>
      </c>
      <c r="AJ272" s="1">
        <v>540446</v>
      </c>
      <c r="AK272" s="1">
        <v>13999</v>
      </c>
      <c r="AL272" s="1">
        <v>3366579.06</v>
      </c>
      <c r="AM272" s="1">
        <v>0</v>
      </c>
      <c r="AN272" s="1">
        <v>0</v>
      </c>
      <c r="AO272" s="1">
        <v>2560142</v>
      </c>
      <c r="AP272" s="1">
        <v>468800</v>
      </c>
      <c r="AQ272" s="1">
        <v>124500</v>
      </c>
      <c r="AR272" s="1">
        <v>2201700</v>
      </c>
      <c r="AS272" s="1">
        <v>5355142</v>
      </c>
      <c r="AT272" s="1">
        <v>290000</v>
      </c>
      <c r="AU272" s="1">
        <v>244444.58</v>
      </c>
      <c r="AV272" s="1">
        <v>79381.95</v>
      </c>
      <c r="AW272" s="1">
        <v>613826.53</v>
      </c>
      <c r="AX272" s="1">
        <v>2250</v>
      </c>
      <c r="AY272" s="1">
        <v>9950</v>
      </c>
    </row>
    <row r="273" spans="1:51" ht="12.75">
      <c r="A273" s="15" t="s">
        <v>991</v>
      </c>
      <c r="B273" s="15" t="s">
        <v>287</v>
      </c>
      <c r="C273" s="15" t="s">
        <v>558</v>
      </c>
      <c r="D273" s="4">
        <v>20418633</v>
      </c>
      <c r="E273" s="4">
        <v>45178700</v>
      </c>
      <c r="F273" s="4">
        <v>65597333</v>
      </c>
      <c r="G273" s="4">
        <v>0</v>
      </c>
      <c r="H273" s="4">
        <v>65597333</v>
      </c>
      <c r="I273" s="4">
        <v>802777</v>
      </c>
      <c r="J273" s="6">
        <v>66400110</v>
      </c>
      <c r="K273" s="27">
        <v>4.03</v>
      </c>
      <c r="L273">
        <v>80.93</v>
      </c>
      <c r="M273" s="5">
        <v>3.25</v>
      </c>
      <c r="O273" s="5">
        <v>2.38</v>
      </c>
      <c r="P273" s="5">
        <v>2.9419999999999997</v>
      </c>
      <c r="Q273" s="1">
        <v>0</v>
      </c>
      <c r="R273" s="1">
        <v>0</v>
      </c>
      <c r="S273" s="1">
        <v>0</v>
      </c>
      <c r="T273" s="1">
        <v>15807676</v>
      </c>
      <c r="U273" s="1">
        <v>82207786</v>
      </c>
      <c r="V273" s="1">
        <v>305127.41</v>
      </c>
      <c r="W273" s="1">
        <v>0</v>
      </c>
      <c r="X273" s="1">
        <v>0</v>
      </c>
      <c r="Y273" s="1">
        <v>248.71</v>
      </c>
      <c r="Z273" s="1">
        <v>0</v>
      </c>
      <c r="AA273" s="1">
        <v>304878.7</v>
      </c>
      <c r="AB273" s="1">
        <v>0</v>
      </c>
      <c r="AC273" s="1">
        <v>304878.7</v>
      </c>
      <c r="AD273" s="1">
        <v>22518.96</v>
      </c>
      <c r="AE273" s="1">
        <v>0</v>
      </c>
      <c r="AF273" s="1">
        <v>24743.5</v>
      </c>
      <c r="AG273" s="1">
        <v>1422456</v>
      </c>
      <c r="AH273" s="1">
        <v>530460.88</v>
      </c>
      <c r="AI273" s="1">
        <v>0</v>
      </c>
      <c r="AJ273" s="1">
        <v>365366.4</v>
      </c>
      <c r="AK273" s="1">
        <v>0</v>
      </c>
      <c r="AL273" s="1">
        <v>2670424.44</v>
      </c>
      <c r="AM273" s="1">
        <v>3011300</v>
      </c>
      <c r="AN273" s="1">
        <v>0</v>
      </c>
      <c r="AO273" s="1">
        <v>733700</v>
      </c>
      <c r="AP273" s="1">
        <v>999100</v>
      </c>
      <c r="AQ273" s="1">
        <v>409000</v>
      </c>
      <c r="AR273" s="1">
        <v>3109200</v>
      </c>
      <c r="AS273" s="1">
        <v>8262300</v>
      </c>
      <c r="AT273" s="1">
        <v>295000</v>
      </c>
      <c r="AU273" s="1">
        <v>215357.6</v>
      </c>
      <c r="AV273" s="1">
        <v>104000</v>
      </c>
      <c r="AW273" s="1">
        <v>614357.6</v>
      </c>
      <c r="AX273" s="1">
        <v>1750</v>
      </c>
      <c r="AY273" s="1">
        <v>12750</v>
      </c>
    </row>
    <row r="274" spans="1:51" ht="12.75">
      <c r="A274" s="15" t="s">
        <v>992</v>
      </c>
      <c r="B274" s="15" t="s">
        <v>288</v>
      </c>
      <c r="C274" s="15" t="s">
        <v>558</v>
      </c>
      <c r="D274" s="4">
        <v>94914500</v>
      </c>
      <c r="E274" s="4">
        <v>132047600</v>
      </c>
      <c r="F274" s="4">
        <v>226962100</v>
      </c>
      <c r="G274" s="4">
        <v>190300</v>
      </c>
      <c r="H274" s="4">
        <v>226771800</v>
      </c>
      <c r="I274" s="4">
        <v>1010400</v>
      </c>
      <c r="J274" s="6">
        <v>227782200</v>
      </c>
      <c r="K274" s="27">
        <v>3.55</v>
      </c>
      <c r="L274">
        <v>75.39</v>
      </c>
      <c r="M274" s="5">
        <v>2.66</v>
      </c>
      <c r="O274" s="5">
        <v>1.95</v>
      </c>
      <c r="P274" s="5">
        <v>2.6</v>
      </c>
      <c r="Q274" s="1">
        <v>0</v>
      </c>
      <c r="R274" s="1">
        <v>0</v>
      </c>
      <c r="S274" s="1">
        <v>0</v>
      </c>
      <c r="T274" s="1">
        <v>77028857</v>
      </c>
      <c r="U274" s="1">
        <v>304811057</v>
      </c>
      <c r="V274" s="1">
        <v>1131355.22</v>
      </c>
      <c r="W274" s="1">
        <v>0</v>
      </c>
      <c r="X274" s="1">
        <v>0</v>
      </c>
      <c r="Y274" s="1">
        <v>92.92</v>
      </c>
      <c r="Z274" s="1">
        <v>0</v>
      </c>
      <c r="AA274" s="1">
        <v>1131262.3</v>
      </c>
      <c r="AB274" s="1">
        <v>0</v>
      </c>
      <c r="AC274" s="1">
        <v>1131262.3</v>
      </c>
      <c r="AD274" s="1">
        <v>83559.58</v>
      </c>
      <c r="AE274" s="1">
        <v>0</v>
      </c>
      <c r="AF274" s="1">
        <v>91811.16</v>
      </c>
      <c r="AG274" s="1">
        <v>4244125</v>
      </c>
      <c r="AH274" s="1">
        <v>1677173.92</v>
      </c>
      <c r="AI274" s="1">
        <v>0</v>
      </c>
      <c r="AJ274" s="1">
        <v>853089.14</v>
      </c>
      <c r="AK274" s="1">
        <v>0</v>
      </c>
      <c r="AL274" s="1">
        <v>8081021.1</v>
      </c>
      <c r="AM274" s="1">
        <v>4826600</v>
      </c>
      <c r="AN274" s="1">
        <v>0</v>
      </c>
      <c r="AO274" s="1">
        <v>6506400</v>
      </c>
      <c r="AP274" s="1">
        <v>2562000</v>
      </c>
      <c r="AQ274" s="1">
        <v>0</v>
      </c>
      <c r="AR274" s="1">
        <v>866400</v>
      </c>
      <c r="AS274" s="1">
        <v>14761400</v>
      </c>
      <c r="AT274" s="1">
        <v>200000</v>
      </c>
      <c r="AU274" s="1">
        <v>1182527.37</v>
      </c>
      <c r="AV274" s="1">
        <v>125000</v>
      </c>
      <c r="AW274" s="1">
        <v>1507527.37</v>
      </c>
      <c r="AX274" s="1">
        <v>8500</v>
      </c>
      <c r="AY274" s="1">
        <v>28250</v>
      </c>
    </row>
    <row r="275" spans="1:51" ht="12.75">
      <c r="A275" s="15" t="s">
        <v>993</v>
      </c>
      <c r="B275" s="15" t="s">
        <v>289</v>
      </c>
      <c r="C275" s="15" t="s">
        <v>558</v>
      </c>
      <c r="D275" s="4">
        <v>205921800</v>
      </c>
      <c r="E275" s="4">
        <v>400972100</v>
      </c>
      <c r="F275" s="4">
        <v>606893900</v>
      </c>
      <c r="G275" s="4">
        <v>0</v>
      </c>
      <c r="H275" s="4">
        <v>606893900</v>
      </c>
      <c r="I275" s="4">
        <v>2114342</v>
      </c>
      <c r="J275" s="6">
        <v>609008242</v>
      </c>
      <c r="K275" s="27">
        <v>1.74</v>
      </c>
      <c r="L275">
        <v>99.37</v>
      </c>
      <c r="M275" s="5">
        <v>1.73</v>
      </c>
      <c r="O275" s="5">
        <v>1.3</v>
      </c>
      <c r="P275" s="5">
        <v>1.31</v>
      </c>
      <c r="Q275" s="1">
        <v>0</v>
      </c>
      <c r="R275" s="1">
        <v>0</v>
      </c>
      <c r="S275" s="1">
        <v>0</v>
      </c>
      <c r="T275" s="1">
        <v>6643278</v>
      </c>
      <c r="U275" s="1">
        <v>615651520</v>
      </c>
      <c r="V275" s="1">
        <v>2285089.55</v>
      </c>
      <c r="W275" s="1">
        <v>0</v>
      </c>
      <c r="X275" s="1">
        <v>0</v>
      </c>
      <c r="Y275" s="1">
        <v>20059.12</v>
      </c>
      <c r="Z275" s="1">
        <v>0</v>
      </c>
      <c r="AA275" s="1">
        <v>2265030.43</v>
      </c>
      <c r="AB275" s="1">
        <v>0</v>
      </c>
      <c r="AC275" s="1">
        <v>2265030.43</v>
      </c>
      <c r="AD275" s="1">
        <v>167204.32</v>
      </c>
      <c r="AE275" s="1">
        <v>0</v>
      </c>
      <c r="AF275" s="1">
        <v>183970.31</v>
      </c>
      <c r="AG275" s="1">
        <v>5303305</v>
      </c>
      <c r="AH275" s="1">
        <v>2669984.71</v>
      </c>
      <c r="AI275" s="1">
        <v>0</v>
      </c>
      <c r="AJ275" s="1">
        <v>0</v>
      </c>
      <c r="AK275" s="1">
        <v>0</v>
      </c>
      <c r="AL275" s="1">
        <v>10589494.77</v>
      </c>
      <c r="AM275" s="1">
        <v>8240800</v>
      </c>
      <c r="AN275" s="1">
        <v>0</v>
      </c>
      <c r="AO275" s="1">
        <v>10117900</v>
      </c>
      <c r="AP275" s="1">
        <v>4653000</v>
      </c>
      <c r="AQ275" s="1">
        <v>0</v>
      </c>
      <c r="AR275" s="1">
        <v>575900</v>
      </c>
      <c r="AS275" s="1">
        <v>23587600</v>
      </c>
      <c r="AT275" s="1">
        <v>1700000</v>
      </c>
      <c r="AU275" s="1">
        <v>3454321.94</v>
      </c>
      <c r="AV275" s="1">
        <v>147338.43</v>
      </c>
      <c r="AW275" s="1">
        <v>5301660.37</v>
      </c>
      <c r="AX275" s="1">
        <v>18000</v>
      </c>
      <c r="AY275" s="1">
        <v>86000</v>
      </c>
    </row>
    <row r="276" spans="1:51" ht="12.75">
      <c r="A276" s="15" t="s">
        <v>994</v>
      </c>
      <c r="B276" s="15" t="s">
        <v>290</v>
      </c>
      <c r="C276" s="15" t="s">
        <v>558</v>
      </c>
      <c r="D276" s="4">
        <v>109241021</v>
      </c>
      <c r="E276" s="4">
        <v>210207505</v>
      </c>
      <c r="F276" s="4">
        <v>319448526</v>
      </c>
      <c r="G276" s="4">
        <v>0</v>
      </c>
      <c r="H276" s="4">
        <v>319448526</v>
      </c>
      <c r="I276" s="4">
        <v>1082559</v>
      </c>
      <c r="J276" s="6">
        <v>320531085</v>
      </c>
      <c r="K276" s="27">
        <v>2.68</v>
      </c>
      <c r="L276">
        <v>69.02</v>
      </c>
      <c r="M276" s="5">
        <v>1.84</v>
      </c>
      <c r="O276" s="5">
        <v>1.29</v>
      </c>
      <c r="P276" s="5">
        <v>1.8659999999999999</v>
      </c>
      <c r="Q276" s="1">
        <v>0</v>
      </c>
      <c r="R276" s="1">
        <v>0</v>
      </c>
      <c r="S276" s="1">
        <v>0</v>
      </c>
      <c r="T276" s="1">
        <v>146223493</v>
      </c>
      <c r="U276" s="1">
        <v>466754578</v>
      </c>
      <c r="V276" s="1">
        <v>1732434.62</v>
      </c>
      <c r="W276" s="1">
        <v>0</v>
      </c>
      <c r="X276" s="1">
        <v>0</v>
      </c>
      <c r="Y276" s="1">
        <v>5227.63</v>
      </c>
      <c r="Z276" s="1">
        <v>0</v>
      </c>
      <c r="AA276" s="1">
        <v>1727206.99</v>
      </c>
      <c r="AB276" s="1">
        <v>0</v>
      </c>
      <c r="AC276" s="1">
        <v>1727206.99</v>
      </c>
      <c r="AD276" s="1">
        <v>127600.14</v>
      </c>
      <c r="AE276" s="1">
        <v>0</v>
      </c>
      <c r="AF276" s="1">
        <v>140322.16</v>
      </c>
      <c r="AG276" s="1">
        <v>3927461</v>
      </c>
      <c r="AH276" s="1">
        <v>2051354.14</v>
      </c>
      <c r="AI276" s="1">
        <v>0</v>
      </c>
      <c r="AJ276" s="1">
        <v>507691.01</v>
      </c>
      <c r="AK276" s="1">
        <v>96100</v>
      </c>
      <c r="AL276" s="1">
        <v>8577735.44</v>
      </c>
      <c r="AM276" s="1">
        <v>2813000</v>
      </c>
      <c r="AN276" s="1">
        <v>0</v>
      </c>
      <c r="AO276" s="1">
        <v>2276300</v>
      </c>
      <c r="AP276" s="1">
        <v>2246900</v>
      </c>
      <c r="AQ276" s="1">
        <v>1374500</v>
      </c>
      <c r="AR276" s="1">
        <v>1437800</v>
      </c>
      <c r="AS276" s="1">
        <v>10148500</v>
      </c>
      <c r="AT276" s="1">
        <v>465000</v>
      </c>
      <c r="AU276" s="1">
        <v>694247.51</v>
      </c>
      <c r="AV276" s="1">
        <v>210000</v>
      </c>
      <c r="AW276" s="1">
        <v>1369247.51</v>
      </c>
      <c r="AX276" s="1">
        <v>8750</v>
      </c>
      <c r="AY276" s="1">
        <v>33000</v>
      </c>
    </row>
    <row r="277" spans="1:51" ht="12.75">
      <c r="A277" s="15" t="s">
        <v>995</v>
      </c>
      <c r="B277" s="15" t="s">
        <v>700</v>
      </c>
      <c r="C277" s="15" t="s">
        <v>558</v>
      </c>
      <c r="D277" s="4">
        <v>198340462</v>
      </c>
      <c r="E277" s="4">
        <v>212969421</v>
      </c>
      <c r="F277" s="4">
        <v>411309883</v>
      </c>
      <c r="G277" s="4">
        <v>0</v>
      </c>
      <c r="H277" s="4">
        <v>411309883</v>
      </c>
      <c r="I277" s="4">
        <v>1255553</v>
      </c>
      <c r="J277" s="6">
        <v>412565436</v>
      </c>
      <c r="K277" s="27">
        <v>2.08</v>
      </c>
      <c r="L277">
        <v>87.41</v>
      </c>
      <c r="M277" s="5">
        <v>1.8</v>
      </c>
      <c r="O277" s="5">
        <v>1.19</v>
      </c>
      <c r="P277" s="5">
        <v>1.366</v>
      </c>
      <c r="Q277" s="1">
        <v>0</v>
      </c>
      <c r="R277" s="1">
        <v>0</v>
      </c>
      <c r="S277" s="1">
        <v>0</v>
      </c>
      <c r="T277" s="1">
        <v>63391971</v>
      </c>
      <c r="U277" s="1">
        <v>475957407</v>
      </c>
      <c r="V277" s="1">
        <v>1766592.4</v>
      </c>
      <c r="W277" s="1">
        <v>0</v>
      </c>
      <c r="X277" s="1">
        <v>0</v>
      </c>
      <c r="Y277" s="1">
        <v>158.72</v>
      </c>
      <c r="Z277" s="1">
        <v>0</v>
      </c>
      <c r="AA277" s="1">
        <v>1766433.68</v>
      </c>
      <c r="AB277" s="1">
        <v>0</v>
      </c>
      <c r="AC277" s="1">
        <v>1766433.68</v>
      </c>
      <c r="AD277" s="1">
        <v>0</v>
      </c>
      <c r="AE277" s="1">
        <v>0</v>
      </c>
      <c r="AF277" s="1">
        <v>143361.01</v>
      </c>
      <c r="AG277" s="1">
        <v>2168241</v>
      </c>
      <c r="AH277" s="1">
        <v>3463500.12</v>
      </c>
      <c r="AI277" s="1">
        <v>0</v>
      </c>
      <c r="AJ277" s="1">
        <v>1012583.2</v>
      </c>
      <c r="AK277" s="1">
        <v>0</v>
      </c>
      <c r="AL277" s="1">
        <v>8554119.01</v>
      </c>
      <c r="AM277" s="1">
        <v>1837300</v>
      </c>
      <c r="AN277" s="1">
        <v>1810000</v>
      </c>
      <c r="AO277" s="1">
        <v>10049100</v>
      </c>
      <c r="AP277" s="1">
        <v>7926250</v>
      </c>
      <c r="AQ277" s="1">
        <v>622300</v>
      </c>
      <c r="AR277" s="1">
        <v>8475500</v>
      </c>
      <c r="AS277" s="1">
        <v>30720450</v>
      </c>
      <c r="AT277" s="1">
        <v>464158</v>
      </c>
      <c r="AU277" s="1">
        <v>1329627.14</v>
      </c>
      <c r="AV277" s="1">
        <v>205000</v>
      </c>
      <c r="AW277" s="1">
        <v>1998785.14</v>
      </c>
      <c r="AX277" s="1">
        <v>20000</v>
      </c>
      <c r="AY277" s="1">
        <v>36750</v>
      </c>
    </row>
    <row r="278" spans="1:51" ht="12.75">
      <c r="A278" s="15" t="s">
        <v>996</v>
      </c>
      <c r="B278" s="15" t="s">
        <v>291</v>
      </c>
      <c r="C278" s="15" t="s">
        <v>558</v>
      </c>
      <c r="D278" s="4">
        <v>53225100</v>
      </c>
      <c r="E278" s="4">
        <v>82220350</v>
      </c>
      <c r="F278" s="4">
        <v>135445450</v>
      </c>
      <c r="G278" s="4">
        <v>0</v>
      </c>
      <c r="H278" s="4">
        <v>135445450</v>
      </c>
      <c r="I278" s="4">
        <v>1222834</v>
      </c>
      <c r="J278" s="6">
        <v>136668284</v>
      </c>
      <c r="K278" s="27">
        <v>3.02</v>
      </c>
      <c r="L278">
        <v>67.2</v>
      </c>
      <c r="M278" s="5">
        <v>2.03</v>
      </c>
      <c r="O278" s="5">
        <v>1.37</v>
      </c>
      <c r="P278" s="5">
        <v>2.028</v>
      </c>
      <c r="Q278" s="1">
        <v>0</v>
      </c>
      <c r="R278" s="1">
        <v>0</v>
      </c>
      <c r="S278" s="1">
        <v>0</v>
      </c>
      <c r="T278" s="1">
        <v>66635920</v>
      </c>
      <c r="U278" s="1">
        <v>203304204</v>
      </c>
      <c r="V278" s="1">
        <v>754596.22</v>
      </c>
      <c r="W278" s="1">
        <v>0</v>
      </c>
      <c r="X278" s="1">
        <v>0</v>
      </c>
      <c r="Y278" s="1">
        <v>274.58</v>
      </c>
      <c r="Z278" s="1">
        <v>0</v>
      </c>
      <c r="AA278" s="1">
        <v>754321.64</v>
      </c>
      <c r="AB278" s="1">
        <v>0</v>
      </c>
      <c r="AC278" s="1">
        <v>754321.64</v>
      </c>
      <c r="AD278" s="1">
        <v>55716.3</v>
      </c>
      <c r="AE278" s="1">
        <v>0</v>
      </c>
      <c r="AF278" s="1">
        <v>61219.2</v>
      </c>
      <c r="AG278" s="1">
        <v>1816340</v>
      </c>
      <c r="AH278" s="1">
        <v>954095.15</v>
      </c>
      <c r="AI278" s="1">
        <v>0</v>
      </c>
      <c r="AJ278" s="1">
        <v>477600</v>
      </c>
      <c r="AK278" s="1">
        <v>0</v>
      </c>
      <c r="AL278" s="1">
        <v>4119292.29</v>
      </c>
      <c r="AM278" s="1">
        <v>3387700</v>
      </c>
      <c r="AN278" s="1">
        <v>0</v>
      </c>
      <c r="AO278" s="1">
        <v>2998700</v>
      </c>
      <c r="AP278" s="1">
        <v>1115500</v>
      </c>
      <c r="AQ278" s="1">
        <v>91500</v>
      </c>
      <c r="AR278" s="1">
        <v>420300</v>
      </c>
      <c r="AS278" s="1">
        <v>8013700</v>
      </c>
      <c r="AT278" s="1">
        <v>287000</v>
      </c>
      <c r="AU278" s="1">
        <v>309452.46</v>
      </c>
      <c r="AV278" s="1">
        <v>85855.21</v>
      </c>
      <c r="AW278" s="1">
        <v>682307.67</v>
      </c>
      <c r="AX278" s="1">
        <v>2500</v>
      </c>
      <c r="AY278" s="1">
        <v>12250</v>
      </c>
    </row>
    <row r="279" spans="1:51" ht="12.75">
      <c r="A279" s="15" t="s">
        <v>997</v>
      </c>
      <c r="B279" s="15" t="s">
        <v>292</v>
      </c>
      <c r="C279" s="15" t="s">
        <v>558</v>
      </c>
      <c r="D279" s="4">
        <v>298718927</v>
      </c>
      <c r="E279" s="4">
        <v>401677500</v>
      </c>
      <c r="F279" s="4">
        <v>700396427</v>
      </c>
      <c r="G279" s="4">
        <v>0</v>
      </c>
      <c r="H279" s="4">
        <v>700396427</v>
      </c>
      <c r="I279" s="4">
        <v>1765448</v>
      </c>
      <c r="J279" s="6">
        <v>702161875</v>
      </c>
      <c r="K279" s="27">
        <v>2.24</v>
      </c>
      <c r="L279">
        <v>87.96</v>
      </c>
      <c r="M279" s="5">
        <v>1.96</v>
      </c>
      <c r="O279" s="5">
        <v>1.5</v>
      </c>
      <c r="P279" s="5">
        <v>1.705</v>
      </c>
      <c r="Q279" s="1">
        <v>0</v>
      </c>
      <c r="R279" s="1">
        <v>0</v>
      </c>
      <c r="S279" s="1">
        <v>0</v>
      </c>
      <c r="T279" s="1">
        <v>98116204</v>
      </c>
      <c r="U279" s="1">
        <v>800278079</v>
      </c>
      <c r="V279" s="1">
        <v>2970360.69</v>
      </c>
      <c r="W279" s="1">
        <v>0</v>
      </c>
      <c r="X279" s="1">
        <v>0</v>
      </c>
      <c r="Y279" s="1">
        <v>10115.06</v>
      </c>
      <c r="Z279" s="1">
        <v>0</v>
      </c>
      <c r="AA279" s="1">
        <v>2960245.63</v>
      </c>
      <c r="AB279" s="1">
        <v>0</v>
      </c>
      <c r="AC279" s="1">
        <v>2960245.63</v>
      </c>
      <c r="AD279" s="1">
        <v>218611.04</v>
      </c>
      <c r="AE279" s="1">
        <v>0</v>
      </c>
      <c r="AF279" s="1">
        <v>240221.89</v>
      </c>
      <c r="AG279" s="1">
        <v>8105705</v>
      </c>
      <c r="AH279" s="1">
        <v>3863892.73</v>
      </c>
      <c r="AI279" s="1">
        <v>0</v>
      </c>
      <c r="AJ279" s="1">
        <v>0</v>
      </c>
      <c r="AK279" s="1">
        <v>283015.4</v>
      </c>
      <c r="AL279" s="1">
        <v>15671691.690000001</v>
      </c>
      <c r="AM279" s="1">
        <v>25859600</v>
      </c>
      <c r="AN279" s="1">
        <v>228400</v>
      </c>
      <c r="AO279" s="1">
        <v>134800000</v>
      </c>
      <c r="AP279" s="1">
        <v>6464700</v>
      </c>
      <c r="AQ279" s="1">
        <v>43900</v>
      </c>
      <c r="AR279" s="1">
        <v>4306500</v>
      </c>
      <c r="AS279" s="1">
        <v>171703100</v>
      </c>
      <c r="AT279" s="1">
        <v>931279</v>
      </c>
      <c r="AU279" s="1">
        <v>3184754.67</v>
      </c>
      <c r="AV279" s="1">
        <v>330000</v>
      </c>
      <c r="AW279" s="1">
        <v>4446033.67</v>
      </c>
      <c r="AX279" s="1">
        <v>12250</v>
      </c>
      <c r="AY279" s="1">
        <v>62250</v>
      </c>
    </row>
    <row r="280" spans="1:51" ht="12.75">
      <c r="A280" s="15" t="s">
        <v>998</v>
      </c>
      <c r="B280" s="15" t="s">
        <v>293</v>
      </c>
      <c r="C280" s="15" t="s">
        <v>558</v>
      </c>
      <c r="D280" s="4">
        <v>39077300</v>
      </c>
      <c r="E280" s="4">
        <v>73390500</v>
      </c>
      <c r="F280" s="4">
        <v>112467800</v>
      </c>
      <c r="G280" s="4">
        <v>0</v>
      </c>
      <c r="H280" s="4">
        <v>112467800</v>
      </c>
      <c r="I280" s="4">
        <v>328041</v>
      </c>
      <c r="J280" s="6">
        <v>112795841</v>
      </c>
      <c r="K280" s="27">
        <v>2.2</v>
      </c>
      <c r="L280">
        <v>99.43</v>
      </c>
      <c r="M280" s="5">
        <v>2.05</v>
      </c>
      <c r="O280" s="5">
        <v>1.45</v>
      </c>
      <c r="P280" s="5">
        <v>1.554</v>
      </c>
      <c r="Q280" s="1">
        <v>0</v>
      </c>
      <c r="R280" s="1">
        <v>0</v>
      </c>
      <c r="S280" s="1">
        <v>0</v>
      </c>
      <c r="T280" s="1">
        <v>8093840</v>
      </c>
      <c r="U280" s="1">
        <v>120889681</v>
      </c>
      <c r="V280" s="1">
        <v>448701.48</v>
      </c>
      <c r="W280" s="1">
        <v>0</v>
      </c>
      <c r="X280" s="1">
        <v>0</v>
      </c>
      <c r="Y280" s="1">
        <v>0</v>
      </c>
      <c r="Z280" s="1">
        <v>0</v>
      </c>
      <c r="AA280" s="1">
        <v>448701.48</v>
      </c>
      <c r="AB280" s="1">
        <v>0</v>
      </c>
      <c r="AC280" s="1">
        <v>448701.48</v>
      </c>
      <c r="AD280" s="1">
        <v>0</v>
      </c>
      <c r="AE280" s="1">
        <v>0</v>
      </c>
      <c r="AF280" s="1">
        <v>36415.84</v>
      </c>
      <c r="AG280" s="1">
        <v>1300320</v>
      </c>
      <c r="AH280" s="1">
        <v>451951.61</v>
      </c>
      <c r="AI280" s="1">
        <v>0</v>
      </c>
      <c r="AJ280" s="1">
        <v>234627</v>
      </c>
      <c r="AK280" s="1">
        <v>0</v>
      </c>
      <c r="AL280" s="1">
        <v>2472015.93</v>
      </c>
      <c r="AM280" s="1">
        <v>1989300</v>
      </c>
      <c r="AN280" s="1">
        <v>0</v>
      </c>
      <c r="AO280" s="1">
        <v>5223500</v>
      </c>
      <c r="AP280" s="1">
        <v>6340300</v>
      </c>
      <c r="AQ280" s="1">
        <v>343100</v>
      </c>
      <c r="AR280" s="1">
        <v>2157000</v>
      </c>
      <c r="AS280" s="1">
        <v>16053200</v>
      </c>
      <c r="AT280" s="1">
        <v>394557</v>
      </c>
      <c r="AU280" s="1">
        <v>492538</v>
      </c>
      <c r="AV280" s="1">
        <v>40000</v>
      </c>
      <c r="AW280" s="1">
        <v>927095</v>
      </c>
      <c r="AX280" s="1">
        <v>5750</v>
      </c>
      <c r="AY280" s="1">
        <v>17750</v>
      </c>
    </row>
    <row r="281" spans="1:51" ht="12.75">
      <c r="A281" s="15" t="s">
        <v>999</v>
      </c>
      <c r="B281" s="15" t="s">
        <v>294</v>
      </c>
      <c r="C281" s="15" t="s">
        <v>558</v>
      </c>
      <c r="D281" s="4">
        <v>717284300</v>
      </c>
      <c r="E281" s="4">
        <v>1291813200</v>
      </c>
      <c r="F281" s="4">
        <v>2009097500</v>
      </c>
      <c r="G281" s="4">
        <v>0</v>
      </c>
      <c r="H281" s="4">
        <v>2009097500</v>
      </c>
      <c r="I281" s="4">
        <v>5967153</v>
      </c>
      <c r="J281" s="6">
        <v>2015064653</v>
      </c>
      <c r="K281" s="27">
        <v>2.99</v>
      </c>
      <c r="L281">
        <v>66.98</v>
      </c>
      <c r="M281" s="5">
        <v>2</v>
      </c>
      <c r="O281" s="5">
        <v>1.36</v>
      </c>
      <c r="P281" s="5">
        <v>2.035</v>
      </c>
      <c r="Q281" s="1">
        <v>0</v>
      </c>
      <c r="R281" s="1">
        <v>0</v>
      </c>
      <c r="S281" s="1">
        <v>0</v>
      </c>
      <c r="T281" s="1">
        <v>1005175061</v>
      </c>
      <c r="U281" s="1">
        <v>3020239714</v>
      </c>
      <c r="V281" s="1">
        <v>11210105.05</v>
      </c>
      <c r="W281" s="1">
        <v>0</v>
      </c>
      <c r="X281" s="1">
        <v>0</v>
      </c>
      <c r="Y281" s="1">
        <v>10758.48</v>
      </c>
      <c r="Z281" s="1">
        <v>0</v>
      </c>
      <c r="AA281" s="1">
        <v>11199346.57</v>
      </c>
      <c r="AB281" s="1">
        <v>0</v>
      </c>
      <c r="AC281" s="1">
        <v>11199346.57</v>
      </c>
      <c r="AD281" s="1">
        <v>827207.09</v>
      </c>
      <c r="AE281" s="1">
        <v>0</v>
      </c>
      <c r="AF281" s="1">
        <v>908932.59</v>
      </c>
      <c r="AG281" s="1">
        <v>27839958.34</v>
      </c>
      <c r="AH281" s="1">
        <v>13147518.51</v>
      </c>
      <c r="AI281" s="1">
        <v>0</v>
      </c>
      <c r="AJ281" s="1">
        <v>5839804.45</v>
      </c>
      <c r="AK281" s="1">
        <v>423164</v>
      </c>
      <c r="AL281" s="1">
        <v>60185931.550000004</v>
      </c>
      <c r="AM281" s="1">
        <v>52820600</v>
      </c>
      <c r="AN281" s="1">
        <v>0</v>
      </c>
      <c r="AO281" s="1">
        <v>43084300</v>
      </c>
      <c r="AP281" s="1">
        <v>47031700</v>
      </c>
      <c r="AQ281" s="1">
        <v>488500</v>
      </c>
      <c r="AR281" s="1">
        <v>18677300</v>
      </c>
      <c r="AS281" s="1">
        <v>162102400</v>
      </c>
      <c r="AT281" s="1">
        <v>4000000</v>
      </c>
      <c r="AU281" s="1">
        <v>4416014.52</v>
      </c>
      <c r="AV281" s="1">
        <v>626000</v>
      </c>
      <c r="AW281" s="1">
        <v>9042014.52</v>
      </c>
      <c r="AX281" s="1">
        <v>27500</v>
      </c>
      <c r="AY281" s="1">
        <v>139350</v>
      </c>
    </row>
    <row r="282" spans="1:51" ht="12.75">
      <c r="A282" s="15" t="s">
        <v>1000</v>
      </c>
      <c r="B282" s="15" t="s">
        <v>295</v>
      </c>
      <c r="C282" s="15" t="s">
        <v>558</v>
      </c>
      <c r="D282" s="4">
        <v>1191955221</v>
      </c>
      <c r="E282" s="4">
        <v>1574164350</v>
      </c>
      <c r="F282" s="4">
        <v>2766119571</v>
      </c>
      <c r="G282" s="4">
        <v>0</v>
      </c>
      <c r="H282" s="4">
        <v>2766119571</v>
      </c>
      <c r="I282" s="4">
        <v>6281670</v>
      </c>
      <c r="J282" s="6">
        <v>2772401241</v>
      </c>
      <c r="K282" s="27">
        <v>1.96</v>
      </c>
      <c r="L282">
        <v>99.14</v>
      </c>
      <c r="M282" s="5">
        <v>1.94</v>
      </c>
      <c r="O282" s="5">
        <v>1.24</v>
      </c>
      <c r="P282" s="5">
        <v>1.252</v>
      </c>
      <c r="Q282" s="1">
        <v>0</v>
      </c>
      <c r="R282" s="1">
        <v>0</v>
      </c>
      <c r="S282" s="1">
        <v>0</v>
      </c>
      <c r="T282" s="1">
        <v>29435113</v>
      </c>
      <c r="U282" s="1">
        <v>2801836354</v>
      </c>
      <c r="V282" s="1">
        <v>10399465.88</v>
      </c>
      <c r="W282" s="1">
        <v>0</v>
      </c>
      <c r="X282" s="1">
        <v>0</v>
      </c>
      <c r="Y282" s="1">
        <v>3635.95</v>
      </c>
      <c r="Z282" s="1">
        <v>0</v>
      </c>
      <c r="AA282" s="1">
        <v>10395829.930000002</v>
      </c>
      <c r="AB282" s="1">
        <v>0</v>
      </c>
      <c r="AC282" s="1">
        <v>10395829.930000002</v>
      </c>
      <c r="AD282" s="1">
        <v>767868.45</v>
      </c>
      <c r="AE282" s="1">
        <v>0</v>
      </c>
      <c r="AF282" s="1">
        <v>843704.61</v>
      </c>
      <c r="AG282" s="1">
        <v>22499839.98</v>
      </c>
      <c r="AH282" s="1">
        <v>12184301.49</v>
      </c>
      <c r="AI282" s="1">
        <v>0</v>
      </c>
      <c r="AJ282" s="1">
        <v>6919386</v>
      </c>
      <c r="AK282" s="1">
        <v>554516</v>
      </c>
      <c r="AL282" s="1">
        <v>54165446.46</v>
      </c>
      <c r="AM282" s="1">
        <v>8704405</v>
      </c>
      <c r="AN282" s="1">
        <v>14092900</v>
      </c>
      <c r="AO282" s="1">
        <v>55814135</v>
      </c>
      <c r="AP282" s="1">
        <v>15198825</v>
      </c>
      <c r="AQ282" s="1">
        <v>1881900</v>
      </c>
      <c r="AR282" s="1">
        <v>8802600</v>
      </c>
      <c r="AS282" s="1">
        <v>104494765</v>
      </c>
      <c r="AT282" s="1">
        <v>2000000</v>
      </c>
      <c r="AU282" s="1">
        <v>3434203</v>
      </c>
      <c r="AV282" s="1">
        <v>512000</v>
      </c>
      <c r="AW282" s="1">
        <v>5946203</v>
      </c>
      <c r="AX282" s="1">
        <v>29500</v>
      </c>
      <c r="AY282" s="1">
        <v>161500</v>
      </c>
    </row>
    <row r="283" spans="1:51" ht="12.75">
      <c r="A283" s="15" t="s">
        <v>1001</v>
      </c>
      <c r="B283" s="15" t="s">
        <v>296</v>
      </c>
      <c r="C283" s="15" t="s">
        <v>558</v>
      </c>
      <c r="D283" s="4">
        <v>15569800</v>
      </c>
      <c r="E283" s="4">
        <v>26697000</v>
      </c>
      <c r="F283" s="4">
        <v>42266800</v>
      </c>
      <c r="G283" s="4">
        <v>0</v>
      </c>
      <c r="H283" s="4">
        <v>42266800</v>
      </c>
      <c r="I283" s="4">
        <v>103303</v>
      </c>
      <c r="J283" s="6">
        <v>42370103</v>
      </c>
      <c r="K283" s="27">
        <v>2.99</v>
      </c>
      <c r="L283">
        <v>66.03</v>
      </c>
      <c r="M283" s="5">
        <v>1.97</v>
      </c>
      <c r="O283" s="5">
        <v>1.24</v>
      </c>
      <c r="P283" s="5">
        <v>1.871</v>
      </c>
      <c r="Q283" s="1">
        <v>0</v>
      </c>
      <c r="R283" s="1">
        <v>0</v>
      </c>
      <c r="S283" s="1">
        <v>0</v>
      </c>
      <c r="T283" s="1">
        <v>22041352</v>
      </c>
      <c r="U283" s="1">
        <v>64411455</v>
      </c>
      <c r="V283" s="1">
        <v>239073.47</v>
      </c>
      <c r="W283" s="1">
        <v>0</v>
      </c>
      <c r="X283" s="1">
        <v>0</v>
      </c>
      <c r="Y283" s="1">
        <v>0</v>
      </c>
      <c r="Z283" s="1">
        <v>0</v>
      </c>
      <c r="AA283" s="1">
        <v>239073.47</v>
      </c>
      <c r="AB283" s="1">
        <v>0</v>
      </c>
      <c r="AC283" s="1">
        <v>239073.47</v>
      </c>
      <c r="AD283" s="1">
        <v>17659.01</v>
      </c>
      <c r="AE283" s="1">
        <v>0</v>
      </c>
      <c r="AF283" s="1">
        <v>19402.79</v>
      </c>
      <c r="AG283" s="1">
        <v>460730</v>
      </c>
      <c r="AH283" s="1">
        <v>331659.52</v>
      </c>
      <c r="AI283" s="1">
        <v>0</v>
      </c>
      <c r="AJ283" s="1">
        <v>197000</v>
      </c>
      <c r="AK283" s="1">
        <v>0</v>
      </c>
      <c r="AL283" s="1">
        <v>1265524.79</v>
      </c>
      <c r="AM283" s="1">
        <v>216600</v>
      </c>
      <c r="AN283" s="1">
        <v>0</v>
      </c>
      <c r="AO283" s="1">
        <v>1894100</v>
      </c>
      <c r="AP283" s="1">
        <v>1139900</v>
      </c>
      <c r="AQ283" s="1">
        <v>5000</v>
      </c>
      <c r="AR283" s="1">
        <v>216300</v>
      </c>
      <c r="AS283" s="1">
        <v>3471900</v>
      </c>
      <c r="AT283" s="1">
        <v>107000</v>
      </c>
      <c r="AU283" s="1">
        <v>83840.9</v>
      </c>
      <c r="AV283" s="1">
        <v>28105.1</v>
      </c>
      <c r="AW283" s="1">
        <v>218946</v>
      </c>
      <c r="AX283" s="1">
        <v>2000</v>
      </c>
      <c r="AY283" s="1">
        <v>6750</v>
      </c>
    </row>
    <row r="284" spans="1:51" ht="12.75">
      <c r="A284" s="15" t="s">
        <v>1002</v>
      </c>
      <c r="B284" s="15" t="s">
        <v>297</v>
      </c>
      <c r="C284" s="15" t="s">
        <v>558</v>
      </c>
      <c r="D284" s="4">
        <v>564478410</v>
      </c>
      <c r="E284" s="4">
        <v>662067600</v>
      </c>
      <c r="F284" s="4">
        <v>1226546010</v>
      </c>
      <c r="G284" s="4">
        <v>0</v>
      </c>
      <c r="H284" s="4">
        <v>1226546010</v>
      </c>
      <c r="I284" s="4">
        <v>2943920</v>
      </c>
      <c r="J284" s="6">
        <v>1229489930</v>
      </c>
      <c r="K284" s="27">
        <v>1.96</v>
      </c>
      <c r="L284">
        <v>92.86</v>
      </c>
      <c r="M284" s="5">
        <v>1.82</v>
      </c>
      <c r="O284" s="5">
        <v>1.08</v>
      </c>
      <c r="P284" s="5">
        <v>1.162</v>
      </c>
      <c r="Q284" s="1">
        <v>0</v>
      </c>
      <c r="R284" s="1">
        <v>0</v>
      </c>
      <c r="S284" s="1">
        <v>0</v>
      </c>
      <c r="T284" s="1">
        <v>98807603</v>
      </c>
      <c r="U284" s="1">
        <v>1328297533</v>
      </c>
      <c r="V284" s="1">
        <v>4930189.75</v>
      </c>
      <c r="W284" s="1">
        <v>0</v>
      </c>
      <c r="X284" s="1">
        <v>0</v>
      </c>
      <c r="Y284" s="1">
        <v>19526.03</v>
      </c>
      <c r="Z284" s="1">
        <v>0</v>
      </c>
      <c r="AA284" s="1">
        <v>4910663.72</v>
      </c>
      <c r="AB284" s="1">
        <v>0</v>
      </c>
      <c r="AC284" s="1">
        <v>4910663.72</v>
      </c>
      <c r="AD284" s="1">
        <v>362645.4</v>
      </c>
      <c r="AE284" s="1">
        <v>0</v>
      </c>
      <c r="AF284" s="1">
        <v>398652.6</v>
      </c>
      <c r="AG284" s="1">
        <v>9007118</v>
      </c>
      <c r="AH284" s="1">
        <v>5270167.47</v>
      </c>
      <c r="AI284" s="1">
        <v>0</v>
      </c>
      <c r="AJ284" s="1">
        <v>3486873</v>
      </c>
      <c r="AK284" s="1">
        <v>613886</v>
      </c>
      <c r="AL284" s="1">
        <v>24050006.189999998</v>
      </c>
      <c r="AM284" s="1">
        <v>6744694</v>
      </c>
      <c r="AN284" s="1">
        <v>0</v>
      </c>
      <c r="AO284" s="1">
        <v>17464100</v>
      </c>
      <c r="AP284" s="1">
        <v>4657800</v>
      </c>
      <c r="AQ284" s="1">
        <v>1262500</v>
      </c>
      <c r="AR284" s="1">
        <v>11760600</v>
      </c>
      <c r="AS284" s="1">
        <v>41889694</v>
      </c>
      <c r="AT284" s="1">
        <v>928360</v>
      </c>
      <c r="AU284" s="1">
        <v>2701039</v>
      </c>
      <c r="AV284" s="1">
        <v>350000</v>
      </c>
      <c r="AW284" s="1">
        <v>3979399</v>
      </c>
      <c r="AX284" s="1">
        <v>5500</v>
      </c>
      <c r="AY284" s="1">
        <v>48000</v>
      </c>
    </row>
    <row r="285" spans="1:51" ht="12.75">
      <c r="A285" s="15" t="s">
        <v>1003</v>
      </c>
      <c r="B285" s="15" t="s">
        <v>298</v>
      </c>
      <c r="C285" s="15" t="s">
        <v>558</v>
      </c>
      <c r="D285" s="4">
        <v>201923433</v>
      </c>
      <c r="E285" s="4">
        <v>440505600</v>
      </c>
      <c r="F285" s="4">
        <v>642429033</v>
      </c>
      <c r="G285" s="4">
        <v>0</v>
      </c>
      <c r="H285" s="4">
        <v>642429033</v>
      </c>
      <c r="I285" s="4">
        <v>1955185</v>
      </c>
      <c r="J285" s="6">
        <v>644384218</v>
      </c>
      <c r="K285" s="27">
        <v>2.07</v>
      </c>
      <c r="L285">
        <v>91.28</v>
      </c>
      <c r="M285" s="5">
        <v>1.88</v>
      </c>
      <c r="O285" s="5">
        <v>1.42</v>
      </c>
      <c r="P285" s="5">
        <v>1.5559999999999998</v>
      </c>
      <c r="Q285" s="1">
        <v>0</v>
      </c>
      <c r="R285" s="1">
        <v>0</v>
      </c>
      <c r="S285" s="1">
        <v>0</v>
      </c>
      <c r="T285" s="1">
        <v>64044967</v>
      </c>
      <c r="U285" s="1">
        <v>708429185</v>
      </c>
      <c r="V285" s="1">
        <v>2629448.76</v>
      </c>
      <c r="W285" s="1">
        <v>0</v>
      </c>
      <c r="X285" s="1">
        <v>0</v>
      </c>
      <c r="Y285" s="1">
        <v>6502.5</v>
      </c>
      <c r="Z285" s="1">
        <v>0</v>
      </c>
      <c r="AA285" s="1">
        <v>2622946.26</v>
      </c>
      <c r="AB285" s="1">
        <v>0</v>
      </c>
      <c r="AC285" s="1">
        <v>2622946.26</v>
      </c>
      <c r="AD285" s="1">
        <v>193715.51</v>
      </c>
      <c r="AE285" s="1">
        <v>0</v>
      </c>
      <c r="AF285" s="1">
        <v>212864.64</v>
      </c>
      <c r="AG285" s="1">
        <v>6727086</v>
      </c>
      <c r="AH285" s="1">
        <v>3297352.44</v>
      </c>
      <c r="AI285" s="1">
        <v>0</v>
      </c>
      <c r="AJ285" s="1">
        <v>92892</v>
      </c>
      <c r="AK285" s="1">
        <v>134926</v>
      </c>
      <c r="AL285" s="1">
        <v>13281782.85</v>
      </c>
      <c r="AM285" s="1">
        <v>4261200</v>
      </c>
      <c r="AN285" s="1">
        <v>105300</v>
      </c>
      <c r="AO285" s="1">
        <v>129301700</v>
      </c>
      <c r="AP285" s="1">
        <v>1834600</v>
      </c>
      <c r="AQ285" s="1">
        <v>1242100</v>
      </c>
      <c r="AR285" s="1">
        <v>1147300</v>
      </c>
      <c r="AS285" s="1">
        <v>137892200</v>
      </c>
      <c r="AT285" s="1">
        <v>1425000</v>
      </c>
      <c r="AU285" s="1">
        <v>1109221</v>
      </c>
      <c r="AV285" s="1">
        <v>290000</v>
      </c>
      <c r="AW285" s="1">
        <v>2824221</v>
      </c>
      <c r="AX285" s="1">
        <v>3450</v>
      </c>
      <c r="AY285" s="1">
        <v>32250</v>
      </c>
    </row>
    <row r="286" spans="1:51" ht="12.75">
      <c r="A286" s="15" t="s">
        <v>1004</v>
      </c>
      <c r="B286" s="15" t="s">
        <v>299</v>
      </c>
      <c r="C286" s="15" t="s">
        <v>558</v>
      </c>
      <c r="D286" s="4">
        <v>149605800</v>
      </c>
      <c r="E286" s="4">
        <v>241917199</v>
      </c>
      <c r="F286" s="4">
        <v>391522999</v>
      </c>
      <c r="G286" s="4">
        <v>0</v>
      </c>
      <c r="H286" s="4">
        <v>391522999</v>
      </c>
      <c r="I286" s="4">
        <v>896658</v>
      </c>
      <c r="J286" s="6">
        <v>392419657</v>
      </c>
      <c r="K286" s="27">
        <v>1.78</v>
      </c>
      <c r="L286">
        <v>98.75</v>
      </c>
      <c r="M286" s="5">
        <v>1.75</v>
      </c>
      <c r="O286" s="5">
        <v>1.26</v>
      </c>
      <c r="P286" s="5">
        <v>1.28</v>
      </c>
      <c r="Q286" s="1">
        <v>0</v>
      </c>
      <c r="R286" s="1">
        <v>0</v>
      </c>
      <c r="S286" s="1">
        <v>0</v>
      </c>
      <c r="T286" s="1">
        <v>6455153</v>
      </c>
      <c r="U286" s="1">
        <v>398874810</v>
      </c>
      <c r="V286" s="1">
        <v>1480488.23</v>
      </c>
      <c r="W286" s="1">
        <v>0</v>
      </c>
      <c r="X286" s="1">
        <v>0</v>
      </c>
      <c r="Y286" s="1">
        <v>2734.85</v>
      </c>
      <c r="Z286" s="1">
        <v>0</v>
      </c>
      <c r="AA286" s="1">
        <v>1477753.38</v>
      </c>
      <c r="AB286" s="1">
        <v>0</v>
      </c>
      <c r="AC286" s="1">
        <v>1477753.38</v>
      </c>
      <c r="AD286" s="1">
        <v>109148.17</v>
      </c>
      <c r="AE286" s="1">
        <v>0</v>
      </c>
      <c r="AF286" s="1">
        <v>119932.61</v>
      </c>
      <c r="AG286" s="1">
        <v>2671284</v>
      </c>
      <c r="AH286" s="1">
        <v>2349701.37</v>
      </c>
      <c r="AI286" s="1">
        <v>0</v>
      </c>
      <c r="AJ286" s="1">
        <v>68739.58</v>
      </c>
      <c r="AK286" s="1">
        <v>156976</v>
      </c>
      <c r="AL286" s="1">
        <v>6953535.11</v>
      </c>
      <c r="AM286" s="1">
        <v>11407800</v>
      </c>
      <c r="AN286" s="1">
        <v>0</v>
      </c>
      <c r="AO286" s="1">
        <v>11499800</v>
      </c>
      <c r="AP286" s="1">
        <v>3619900</v>
      </c>
      <c r="AQ286" s="1">
        <v>121000</v>
      </c>
      <c r="AR286" s="1">
        <v>713300</v>
      </c>
      <c r="AS286" s="1">
        <v>27361800</v>
      </c>
      <c r="AT286" s="1">
        <v>555000</v>
      </c>
      <c r="AU286" s="1">
        <v>1762511.59</v>
      </c>
      <c r="AV286" s="1">
        <v>237000</v>
      </c>
      <c r="AW286" s="1">
        <v>2554511.59</v>
      </c>
      <c r="AX286" s="1">
        <v>10000</v>
      </c>
      <c r="AY286" s="1">
        <v>34500</v>
      </c>
    </row>
    <row r="287" spans="1:51" ht="12.75">
      <c r="A287" s="15" t="s">
        <v>1005</v>
      </c>
      <c r="B287" s="15" t="s">
        <v>300</v>
      </c>
      <c r="C287" s="15" t="s">
        <v>559</v>
      </c>
      <c r="D287" s="4">
        <v>419833180</v>
      </c>
      <c r="E287" s="4">
        <v>861415400</v>
      </c>
      <c r="F287" s="4">
        <v>1281248580</v>
      </c>
      <c r="H287" s="4">
        <v>1281248580</v>
      </c>
      <c r="I287" s="4">
        <v>3190073</v>
      </c>
      <c r="J287" s="6">
        <v>1284438653</v>
      </c>
      <c r="K287" s="27">
        <v>3.9</v>
      </c>
      <c r="L287">
        <v>76.18</v>
      </c>
      <c r="M287" s="5">
        <v>2.96</v>
      </c>
      <c r="N287" s="5">
        <v>0.288</v>
      </c>
      <c r="O287" s="5">
        <v>2.0229999999999997</v>
      </c>
      <c r="P287" s="5">
        <v>2.667</v>
      </c>
      <c r="Q287" s="1">
        <v>0</v>
      </c>
      <c r="R287" s="1">
        <v>0</v>
      </c>
      <c r="S287" s="1">
        <v>0</v>
      </c>
      <c r="T287" s="1">
        <v>409428236</v>
      </c>
      <c r="U287" s="1">
        <v>1693866889</v>
      </c>
      <c r="V287" s="1">
        <v>9632826.71</v>
      </c>
      <c r="W287" s="1">
        <v>0</v>
      </c>
      <c r="X287" s="1">
        <v>0</v>
      </c>
      <c r="Y287" s="1">
        <v>425.67</v>
      </c>
      <c r="Z287" s="1">
        <v>0</v>
      </c>
      <c r="AA287" s="1">
        <v>9632401.040000001</v>
      </c>
      <c r="AB287" s="1">
        <v>0</v>
      </c>
      <c r="AC287" s="1">
        <v>9632401.040000001</v>
      </c>
      <c r="AD287" s="1">
        <v>919686.93</v>
      </c>
      <c r="AE287" s="1">
        <v>0</v>
      </c>
      <c r="AF287" s="1">
        <v>338758.13</v>
      </c>
      <c r="AG287" s="1">
        <v>0</v>
      </c>
      <c r="AH287" s="1">
        <v>34250484</v>
      </c>
      <c r="AI287" s="1">
        <v>0</v>
      </c>
      <c r="AJ287" s="1">
        <v>4863783.81</v>
      </c>
      <c r="AK287" s="1">
        <v>0</v>
      </c>
      <c r="AL287" s="1">
        <v>50005113.910000004</v>
      </c>
      <c r="AM287" s="1">
        <v>16505300</v>
      </c>
      <c r="AN287" s="1">
        <v>2681400</v>
      </c>
      <c r="AO287" s="1">
        <v>36757400</v>
      </c>
      <c r="AP287" s="1">
        <v>3232300</v>
      </c>
      <c r="AQ287" s="1">
        <v>168900</v>
      </c>
      <c r="AR287" s="1">
        <v>29409400</v>
      </c>
      <c r="AS287" s="1">
        <v>88754700</v>
      </c>
      <c r="AT287" s="1">
        <v>4273000</v>
      </c>
      <c r="AU287" s="1">
        <v>6838448.86</v>
      </c>
      <c r="AV287" s="1">
        <v>500000</v>
      </c>
      <c r="AW287" s="1">
        <v>11611448.86</v>
      </c>
      <c r="AX287" s="1">
        <v>22750</v>
      </c>
      <c r="AY287" s="1">
        <v>99750</v>
      </c>
    </row>
    <row r="288" spans="1:51" ht="12.75">
      <c r="A288" s="15" t="s">
        <v>1006</v>
      </c>
      <c r="B288" s="15" t="s">
        <v>301</v>
      </c>
      <c r="C288" s="15" t="s">
        <v>559</v>
      </c>
      <c r="D288" s="4">
        <v>577832800</v>
      </c>
      <c r="E288" s="4">
        <v>1157384550</v>
      </c>
      <c r="F288" s="4">
        <v>1735217350</v>
      </c>
      <c r="G288" s="4">
        <v>770200</v>
      </c>
      <c r="H288" s="4">
        <v>1734447150</v>
      </c>
      <c r="I288" s="4">
        <v>12638000</v>
      </c>
      <c r="J288" s="6">
        <v>1747085150</v>
      </c>
      <c r="K288" s="27">
        <v>3.73</v>
      </c>
      <c r="L288">
        <v>80.83</v>
      </c>
      <c r="M288" s="5">
        <v>2.97</v>
      </c>
      <c r="N288" s="5">
        <v>0.44</v>
      </c>
      <c r="O288" s="5">
        <v>1.88</v>
      </c>
      <c r="P288" s="5">
        <v>2.365</v>
      </c>
      <c r="Q288" s="1">
        <v>0</v>
      </c>
      <c r="R288" s="1">
        <v>0</v>
      </c>
      <c r="S288" s="1">
        <v>0</v>
      </c>
      <c r="T288" s="1">
        <v>451487708</v>
      </c>
      <c r="U288" s="1">
        <v>2198572858</v>
      </c>
      <c r="V288" s="1">
        <v>12503031.67</v>
      </c>
      <c r="W288" s="1">
        <v>0</v>
      </c>
      <c r="X288" s="1">
        <v>0</v>
      </c>
      <c r="Y288" s="1">
        <v>8945.09</v>
      </c>
      <c r="Z288" s="1">
        <v>0</v>
      </c>
      <c r="AA288" s="1">
        <v>12494086.58</v>
      </c>
      <c r="AB288" s="1">
        <v>0</v>
      </c>
      <c r="AC288" s="1">
        <v>12494086.58</v>
      </c>
      <c r="AD288" s="1">
        <v>1192696.26</v>
      </c>
      <c r="AE288" s="1">
        <v>0</v>
      </c>
      <c r="AF288" s="1">
        <v>439409.9</v>
      </c>
      <c r="AG288" s="1">
        <v>41316623</v>
      </c>
      <c r="AH288" s="1">
        <v>0</v>
      </c>
      <c r="AI288" s="1">
        <v>0</v>
      </c>
      <c r="AJ288" s="1">
        <v>9663676.49</v>
      </c>
      <c r="AK288" s="1">
        <v>0</v>
      </c>
      <c r="AL288" s="1">
        <v>65106492.230000004</v>
      </c>
      <c r="AM288" s="1">
        <v>45631000</v>
      </c>
      <c r="AN288" s="1">
        <v>156329500</v>
      </c>
      <c r="AO288" s="1">
        <v>361739000</v>
      </c>
      <c r="AP288" s="1">
        <v>25156300</v>
      </c>
      <c r="AQ288" s="1">
        <v>5718500</v>
      </c>
      <c r="AR288" s="1">
        <v>26041700</v>
      </c>
      <c r="AS288" s="1">
        <v>620616000</v>
      </c>
      <c r="AT288" s="1">
        <v>360000</v>
      </c>
      <c r="AU288" s="1">
        <v>24317915</v>
      </c>
      <c r="AV288" s="1">
        <v>2074000</v>
      </c>
      <c r="AW288" s="1">
        <v>26751915</v>
      </c>
      <c r="AX288" s="1">
        <v>150500</v>
      </c>
      <c r="AY288" s="1">
        <v>455750</v>
      </c>
    </row>
    <row r="289" spans="1:51" ht="12.75">
      <c r="A289" s="15" t="s">
        <v>1007</v>
      </c>
      <c r="B289" s="15" t="s">
        <v>55</v>
      </c>
      <c r="C289" s="15" t="s">
        <v>559</v>
      </c>
      <c r="D289" s="4">
        <v>1487260626</v>
      </c>
      <c r="E289" s="4">
        <v>3319401934</v>
      </c>
      <c r="F289" s="4">
        <v>4806662560</v>
      </c>
      <c r="G289" s="4">
        <v>317700</v>
      </c>
      <c r="H289" s="4">
        <v>4806344860</v>
      </c>
      <c r="I289" s="4">
        <v>25911699</v>
      </c>
      <c r="J289" s="6">
        <v>4832256559</v>
      </c>
      <c r="K289" s="27">
        <v>2.94</v>
      </c>
      <c r="L289">
        <v>88.6</v>
      </c>
      <c r="M289" s="5">
        <v>2.59</v>
      </c>
      <c r="N289" s="5">
        <v>0.57</v>
      </c>
      <c r="O289" s="5">
        <v>1.43</v>
      </c>
      <c r="P289" s="5">
        <v>1.624</v>
      </c>
      <c r="Q289" s="1">
        <v>0</v>
      </c>
      <c r="R289" s="1">
        <v>0</v>
      </c>
      <c r="S289" s="1">
        <v>0</v>
      </c>
      <c r="T289" s="1">
        <v>654262678</v>
      </c>
      <c r="U289" s="1">
        <v>5486519237</v>
      </c>
      <c r="V289" s="1">
        <v>31201205.6</v>
      </c>
      <c r="W289" s="1">
        <v>0</v>
      </c>
      <c r="X289" s="1">
        <v>0</v>
      </c>
      <c r="Y289" s="1">
        <v>138498.76</v>
      </c>
      <c r="Z289" s="1">
        <v>0</v>
      </c>
      <c r="AA289" s="1">
        <v>31062706.84</v>
      </c>
      <c r="AB289" s="1">
        <v>0</v>
      </c>
      <c r="AC289" s="1">
        <v>31062706.84</v>
      </c>
      <c r="AD289" s="1">
        <v>0</v>
      </c>
      <c r="AE289" s="1">
        <v>0</v>
      </c>
      <c r="AF289" s="1">
        <v>1092981.61</v>
      </c>
      <c r="AG289" s="1">
        <v>78439996</v>
      </c>
      <c r="AH289" s="1">
        <v>0</v>
      </c>
      <c r="AI289" s="1">
        <v>0</v>
      </c>
      <c r="AJ289" s="1">
        <v>31243831</v>
      </c>
      <c r="AK289" s="1">
        <v>0</v>
      </c>
      <c r="AL289" s="1">
        <v>141839515.45</v>
      </c>
      <c r="AM289" s="1">
        <v>116283500</v>
      </c>
      <c r="AN289" s="1">
        <v>2610600</v>
      </c>
      <c r="AO289" s="1">
        <v>160724924</v>
      </c>
      <c r="AP289" s="1">
        <v>84093500</v>
      </c>
      <c r="AQ289" s="1">
        <v>10797700</v>
      </c>
      <c r="AR289" s="1">
        <v>84151150</v>
      </c>
      <c r="AS289" s="1">
        <v>458661374</v>
      </c>
      <c r="AT289" s="1">
        <v>3000000</v>
      </c>
      <c r="AU289" s="1">
        <v>32599644</v>
      </c>
      <c r="AV289" s="1">
        <v>2525000</v>
      </c>
      <c r="AW289" s="1">
        <v>38124644</v>
      </c>
      <c r="AX289" s="1">
        <v>465000</v>
      </c>
      <c r="AY289" s="1">
        <v>1324500</v>
      </c>
    </row>
    <row r="290" spans="1:51" ht="12.75">
      <c r="A290" s="15" t="s">
        <v>1008</v>
      </c>
      <c r="B290" s="15" t="s">
        <v>302</v>
      </c>
      <c r="C290" s="15" t="s">
        <v>559</v>
      </c>
      <c r="D290" s="4">
        <v>68722000</v>
      </c>
      <c r="E290" s="4">
        <v>141739200</v>
      </c>
      <c r="F290" s="4">
        <v>210461200</v>
      </c>
      <c r="H290" s="4">
        <v>210461200</v>
      </c>
      <c r="I290" s="4">
        <v>3270290</v>
      </c>
      <c r="J290" s="6">
        <v>213731490</v>
      </c>
      <c r="K290" s="27">
        <v>4.77</v>
      </c>
      <c r="L290">
        <v>74.11</v>
      </c>
      <c r="M290" s="5">
        <v>3.52</v>
      </c>
      <c r="N290" s="5">
        <v>0.765</v>
      </c>
      <c r="O290" s="5">
        <v>2.1079999999999997</v>
      </c>
      <c r="P290" s="5">
        <v>2.856</v>
      </c>
      <c r="Q290" s="1">
        <v>0</v>
      </c>
      <c r="R290" s="1">
        <v>0</v>
      </c>
      <c r="S290" s="1">
        <v>0</v>
      </c>
      <c r="T290" s="1">
        <v>75792406</v>
      </c>
      <c r="U290" s="1">
        <v>289523896</v>
      </c>
      <c r="V290" s="1">
        <v>1646489.19</v>
      </c>
      <c r="W290" s="1">
        <v>0</v>
      </c>
      <c r="X290" s="1">
        <v>0</v>
      </c>
      <c r="Y290" s="1">
        <v>1045.65</v>
      </c>
      <c r="Z290" s="1">
        <v>0</v>
      </c>
      <c r="AA290" s="1">
        <v>1645443.54</v>
      </c>
      <c r="AB290" s="1">
        <v>0</v>
      </c>
      <c r="AC290" s="1">
        <v>1645443.54</v>
      </c>
      <c r="AD290" s="1">
        <v>157092.25</v>
      </c>
      <c r="AE290" s="1">
        <v>0</v>
      </c>
      <c r="AF290" s="1">
        <v>57873.07</v>
      </c>
      <c r="AG290" s="1">
        <v>0</v>
      </c>
      <c r="AH290" s="1">
        <v>6103157</v>
      </c>
      <c r="AI290" s="1">
        <v>0</v>
      </c>
      <c r="AJ290" s="1">
        <v>2214503.02</v>
      </c>
      <c r="AK290" s="1">
        <v>0</v>
      </c>
      <c r="AL290" s="1">
        <v>10178068.88</v>
      </c>
      <c r="AM290" s="1">
        <v>26846600</v>
      </c>
      <c r="AN290" s="1">
        <v>37891000</v>
      </c>
      <c r="AO290" s="1">
        <v>9981800</v>
      </c>
      <c r="AP290" s="1">
        <v>10522000</v>
      </c>
      <c r="AQ290" s="1">
        <v>998700</v>
      </c>
      <c r="AR290" s="1">
        <v>3671900</v>
      </c>
      <c r="AS290" s="1">
        <v>89912000</v>
      </c>
      <c r="AT290" s="1">
        <v>188000</v>
      </c>
      <c r="AU290" s="1">
        <v>2614719.81</v>
      </c>
      <c r="AV290" s="1">
        <v>183000</v>
      </c>
      <c r="AW290" s="1">
        <v>2985719.81</v>
      </c>
      <c r="AX290" s="1">
        <v>9750</v>
      </c>
      <c r="AY290" s="1">
        <v>35250</v>
      </c>
    </row>
    <row r="291" spans="1:51" ht="12.75">
      <c r="A291" s="15" t="s">
        <v>1009</v>
      </c>
      <c r="B291" s="15" t="s">
        <v>303</v>
      </c>
      <c r="C291" s="15" t="s">
        <v>559</v>
      </c>
      <c r="D291" s="4">
        <v>78839500</v>
      </c>
      <c r="E291" s="4">
        <v>74936300</v>
      </c>
      <c r="F291" s="4">
        <v>153775800</v>
      </c>
      <c r="H291" s="4">
        <v>153775800</v>
      </c>
      <c r="I291" s="4">
        <v>1202197</v>
      </c>
      <c r="J291" s="6">
        <v>154977997</v>
      </c>
      <c r="K291" s="27">
        <v>3.33</v>
      </c>
      <c r="L291">
        <v>74.05</v>
      </c>
      <c r="M291" s="5">
        <v>2.46</v>
      </c>
      <c r="N291" s="5">
        <v>0.354</v>
      </c>
      <c r="O291" s="5">
        <v>1.501</v>
      </c>
      <c r="P291" s="5">
        <v>2.035</v>
      </c>
      <c r="Q291" s="1">
        <v>0</v>
      </c>
      <c r="R291" s="1">
        <v>0</v>
      </c>
      <c r="S291" s="1">
        <v>0</v>
      </c>
      <c r="T291" s="1">
        <v>55133700</v>
      </c>
      <c r="U291" s="1">
        <v>210111697</v>
      </c>
      <c r="V291" s="1">
        <v>1194881.12</v>
      </c>
      <c r="W291" s="1">
        <v>0</v>
      </c>
      <c r="X291" s="1">
        <v>0</v>
      </c>
      <c r="Y291" s="1">
        <v>0</v>
      </c>
      <c r="Z291" s="1">
        <v>0</v>
      </c>
      <c r="AA291" s="1">
        <v>1194881.12</v>
      </c>
      <c r="AB291" s="1">
        <v>0</v>
      </c>
      <c r="AC291" s="1">
        <v>1194881.12</v>
      </c>
      <c r="AD291" s="1">
        <v>0</v>
      </c>
      <c r="AE291" s="1">
        <v>0</v>
      </c>
      <c r="AF291" s="1">
        <v>42022.34</v>
      </c>
      <c r="AG291" s="1">
        <v>0</v>
      </c>
      <c r="AH291" s="1">
        <v>3153031.94</v>
      </c>
      <c r="AI291" s="1">
        <v>0</v>
      </c>
      <c r="AJ291" s="1">
        <v>743764.8</v>
      </c>
      <c r="AK291" s="1">
        <v>15498</v>
      </c>
      <c r="AL291" s="1">
        <v>5149198.2</v>
      </c>
      <c r="AM291" s="1">
        <v>1937100</v>
      </c>
      <c r="AN291" s="1">
        <v>0</v>
      </c>
      <c r="AO291" s="1">
        <v>2939600</v>
      </c>
      <c r="AP291" s="1">
        <v>4297700</v>
      </c>
      <c r="AQ291" s="1">
        <v>240000</v>
      </c>
      <c r="AR291" s="1">
        <v>734500</v>
      </c>
      <c r="AS291" s="1">
        <v>10148900</v>
      </c>
      <c r="AT291" s="1">
        <v>377000</v>
      </c>
      <c r="AU291" s="1">
        <v>638233.97</v>
      </c>
      <c r="AV291" s="1">
        <v>100000</v>
      </c>
      <c r="AW291" s="1">
        <v>1115233.97</v>
      </c>
      <c r="AX291" s="1">
        <v>3000</v>
      </c>
      <c r="AY291" s="1">
        <v>19000</v>
      </c>
    </row>
    <row r="292" spans="1:51" ht="12.75">
      <c r="A292" s="15" t="s">
        <v>1010</v>
      </c>
      <c r="B292" s="15" t="s">
        <v>218</v>
      </c>
      <c r="C292" s="15" t="s">
        <v>559</v>
      </c>
      <c r="D292" s="4">
        <v>776811000</v>
      </c>
      <c r="E292" s="4">
        <v>1471830600</v>
      </c>
      <c r="F292" s="4">
        <v>2248641600</v>
      </c>
      <c r="G292" s="4">
        <v>1345600</v>
      </c>
      <c r="H292" s="4">
        <v>2247296000</v>
      </c>
      <c r="I292" s="4">
        <v>3918397</v>
      </c>
      <c r="J292" s="6">
        <v>2251214397</v>
      </c>
      <c r="K292" s="27">
        <v>2.96</v>
      </c>
      <c r="L292">
        <v>74.17</v>
      </c>
      <c r="M292" s="5">
        <v>2.19</v>
      </c>
      <c r="N292" s="5">
        <v>0.222</v>
      </c>
      <c r="O292" s="5">
        <v>1.297</v>
      </c>
      <c r="P292" s="5">
        <v>1.755</v>
      </c>
      <c r="Q292" s="1">
        <v>0</v>
      </c>
      <c r="R292" s="1">
        <v>0</v>
      </c>
      <c r="S292" s="1">
        <v>0</v>
      </c>
      <c r="T292" s="1">
        <v>794434545</v>
      </c>
      <c r="U292" s="1">
        <v>3045648942</v>
      </c>
      <c r="V292" s="1">
        <v>17320256.2</v>
      </c>
      <c r="W292" s="1">
        <v>0</v>
      </c>
      <c r="X292" s="1">
        <v>0</v>
      </c>
      <c r="Y292" s="1">
        <v>4072.89</v>
      </c>
      <c r="Z292" s="1">
        <v>0</v>
      </c>
      <c r="AA292" s="1">
        <v>17316183.31</v>
      </c>
      <c r="AB292" s="1">
        <v>0</v>
      </c>
      <c r="AC292" s="1">
        <v>17316183.31</v>
      </c>
      <c r="AD292" s="1">
        <v>1653272.04</v>
      </c>
      <c r="AE292" s="1">
        <v>0</v>
      </c>
      <c r="AF292" s="1">
        <v>609007.26</v>
      </c>
      <c r="AG292" s="1">
        <v>0</v>
      </c>
      <c r="AH292" s="1">
        <v>39496396.66</v>
      </c>
      <c r="AI292" s="1">
        <v>0</v>
      </c>
      <c r="AJ292" s="1">
        <v>6750910</v>
      </c>
      <c r="AK292" s="1">
        <v>675366</v>
      </c>
      <c r="AL292" s="1">
        <v>66501135.269999996</v>
      </c>
      <c r="AM292" s="1">
        <v>18593600</v>
      </c>
      <c r="AN292" s="1">
        <v>11520000</v>
      </c>
      <c r="AO292" s="1">
        <v>94043600</v>
      </c>
      <c r="AP292" s="1">
        <v>7957700</v>
      </c>
      <c r="AQ292" s="1">
        <v>764400</v>
      </c>
      <c r="AR292" s="1">
        <v>7164200</v>
      </c>
      <c r="AS292" s="1">
        <v>140043500</v>
      </c>
      <c r="AT292" s="1">
        <v>3234324</v>
      </c>
      <c r="AU292" s="1">
        <v>4305948</v>
      </c>
      <c r="AV292" s="1">
        <v>755000</v>
      </c>
      <c r="AW292" s="1">
        <v>8295272</v>
      </c>
      <c r="AX292" s="1">
        <v>27000</v>
      </c>
      <c r="AY292" s="1">
        <v>158500</v>
      </c>
    </row>
    <row r="293" spans="1:51" ht="12.75">
      <c r="A293" s="15" t="s">
        <v>1011</v>
      </c>
      <c r="B293" s="15" t="s">
        <v>219</v>
      </c>
      <c r="C293" s="15" t="s">
        <v>559</v>
      </c>
      <c r="D293" s="4">
        <v>847854600</v>
      </c>
      <c r="E293" s="4">
        <v>1758626650</v>
      </c>
      <c r="F293" s="4">
        <v>2606481250</v>
      </c>
      <c r="G293" s="4">
        <v>100600</v>
      </c>
      <c r="H293" s="4">
        <v>2606380650</v>
      </c>
      <c r="I293" s="4">
        <v>6617586</v>
      </c>
      <c r="J293" s="6">
        <v>2612998236</v>
      </c>
      <c r="K293" s="27">
        <v>2.99</v>
      </c>
      <c r="L293">
        <v>83.92</v>
      </c>
      <c r="M293" s="5">
        <v>2.49</v>
      </c>
      <c r="N293" s="5">
        <v>0.434</v>
      </c>
      <c r="O293" s="5">
        <v>1.389</v>
      </c>
      <c r="P293" s="5">
        <v>1.667</v>
      </c>
      <c r="Q293" s="1">
        <v>0</v>
      </c>
      <c r="R293" s="1">
        <v>0</v>
      </c>
      <c r="S293" s="1">
        <v>0</v>
      </c>
      <c r="T293" s="1">
        <v>522597090</v>
      </c>
      <c r="U293" s="1">
        <v>3135595326</v>
      </c>
      <c r="V293" s="1">
        <v>17831770.97</v>
      </c>
      <c r="W293" s="1">
        <v>0</v>
      </c>
      <c r="X293" s="1">
        <v>0</v>
      </c>
      <c r="Y293" s="1">
        <v>31715.4</v>
      </c>
      <c r="Z293" s="1">
        <v>0</v>
      </c>
      <c r="AA293" s="1">
        <v>17800055.57</v>
      </c>
      <c r="AB293" s="1">
        <v>0</v>
      </c>
      <c r="AC293" s="1">
        <v>17800055.57</v>
      </c>
      <c r="AD293" s="1">
        <v>1699127.59</v>
      </c>
      <c r="AE293" s="1">
        <v>0</v>
      </c>
      <c r="AF293" s="1">
        <v>626144.32</v>
      </c>
      <c r="AG293" s="1">
        <v>43550376</v>
      </c>
      <c r="AH293" s="1">
        <v>0</v>
      </c>
      <c r="AI293" s="1">
        <v>0</v>
      </c>
      <c r="AJ293" s="1">
        <v>13587963.09</v>
      </c>
      <c r="AK293" s="1">
        <v>783899</v>
      </c>
      <c r="AL293" s="1">
        <v>78047565.57000001</v>
      </c>
      <c r="AM293" s="1">
        <v>32901900</v>
      </c>
      <c r="AN293" s="1">
        <v>165844600</v>
      </c>
      <c r="AO293" s="1">
        <v>72226450</v>
      </c>
      <c r="AP293" s="1">
        <v>48076600</v>
      </c>
      <c r="AQ293" s="1">
        <v>302000</v>
      </c>
      <c r="AR293" s="1">
        <v>44379650</v>
      </c>
      <c r="AS293" s="1">
        <v>363731200</v>
      </c>
      <c r="AT293" s="1">
        <v>4498378.73</v>
      </c>
      <c r="AU293" s="1">
        <v>12537693.27</v>
      </c>
      <c r="AV293" s="1">
        <v>770000</v>
      </c>
      <c r="AW293" s="1">
        <v>17806072</v>
      </c>
      <c r="AX293" s="1">
        <v>76500</v>
      </c>
      <c r="AY293" s="1">
        <v>237000</v>
      </c>
    </row>
    <row r="294" spans="1:51" ht="12.75">
      <c r="A294" s="15" t="s">
        <v>1012</v>
      </c>
      <c r="B294" s="15" t="s">
        <v>304</v>
      </c>
      <c r="C294" s="15" t="s">
        <v>559</v>
      </c>
      <c r="D294" s="4">
        <v>103702300</v>
      </c>
      <c r="E294" s="4">
        <v>119178800</v>
      </c>
      <c r="F294" s="4">
        <v>222881100</v>
      </c>
      <c r="H294" s="4">
        <v>222881100</v>
      </c>
      <c r="I294" s="4">
        <v>1576522</v>
      </c>
      <c r="J294" s="6">
        <v>224457622</v>
      </c>
      <c r="K294" s="27">
        <v>3.72</v>
      </c>
      <c r="L294">
        <v>67.99</v>
      </c>
      <c r="M294" s="5">
        <v>2.53</v>
      </c>
      <c r="N294" s="5">
        <v>0.388</v>
      </c>
      <c r="O294" s="5">
        <v>1.5439999999999998</v>
      </c>
      <c r="P294" s="5">
        <v>2.271</v>
      </c>
      <c r="Q294" s="1">
        <v>0</v>
      </c>
      <c r="R294" s="1">
        <v>0</v>
      </c>
      <c r="S294" s="1">
        <v>0</v>
      </c>
      <c r="T294" s="1">
        <v>105795717</v>
      </c>
      <c r="U294" s="1">
        <v>330253339</v>
      </c>
      <c r="V294" s="1">
        <v>1878112.86</v>
      </c>
      <c r="W294" s="1">
        <v>0</v>
      </c>
      <c r="X294" s="1">
        <v>0</v>
      </c>
      <c r="Y294" s="1">
        <v>2694.45</v>
      </c>
      <c r="Z294" s="1">
        <v>0</v>
      </c>
      <c r="AA294" s="1">
        <v>1875418.41</v>
      </c>
      <c r="AB294" s="1">
        <v>0</v>
      </c>
      <c r="AC294" s="1">
        <v>1875418.41</v>
      </c>
      <c r="AD294" s="1">
        <v>0</v>
      </c>
      <c r="AE294" s="1">
        <v>0</v>
      </c>
      <c r="AF294" s="1">
        <v>65956.8</v>
      </c>
      <c r="AG294" s="1">
        <v>0</v>
      </c>
      <c r="AH294" s="1">
        <v>5096029.58</v>
      </c>
      <c r="AI294" s="1">
        <v>0</v>
      </c>
      <c r="AJ294" s="1">
        <v>1279408.44</v>
      </c>
      <c r="AK294" s="1">
        <v>23378.6</v>
      </c>
      <c r="AL294" s="1">
        <v>8340191.83</v>
      </c>
      <c r="AM294" s="1">
        <v>5979200</v>
      </c>
      <c r="AN294" s="1">
        <v>9453800</v>
      </c>
      <c r="AO294" s="1">
        <v>2290300</v>
      </c>
      <c r="AP294" s="1">
        <v>5849900</v>
      </c>
      <c r="AQ294" s="1">
        <v>486900</v>
      </c>
      <c r="AR294" s="1">
        <v>12002870</v>
      </c>
      <c r="AS294" s="1">
        <v>36062970</v>
      </c>
      <c r="AT294" s="1">
        <v>448600</v>
      </c>
      <c r="AU294" s="1">
        <v>723071</v>
      </c>
      <c r="AV294" s="1">
        <v>96000</v>
      </c>
      <c r="AW294" s="1">
        <v>1267671</v>
      </c>
      <c r="AX294" s="1">
        <v>2000</v>
      </c>
      <c r="AY294" s="1">
        <v>22250</v>
      </c>
    </row>
    <row r="295" spans="1:51" ht="12.75">
      <c r="A295" s="15" t="s">
        <v>1013</v>
      </c>
      <c r="B295" s="15" t="s">
        <v>305</v>
      </c>
      <c r="C295" s="15" t="s">
        <v>559</v>
      </c>
      <c r="D295" s="4">
        <v>451042300</v>
      </c>
      <c r="E295" s="4">
        <v>552883300</v>
      </c>
      <c r="F295" s="4">
        <v>1003925600</v>
      </c>
      <c r="H295" s="4">
        <v>1003925600</v>
      </c>
      <c r="I295" s="4">
        <v>4833081</v>
      </c>
      <c r="J295" s="6">
        <v>1008758681</v>
      </c>
      <c r="K295" s="27">
        <v>3.06</v>
      </c>
      <c r="L295">
        <v>67.95</v>
      </c>
      <c r="M295" s="5">
        <v>2.07</v>
      </c>
      <c r="N295" s="5">
        <v>0.488</v>
      </c>
      <c r="O295" s="5">
        <v>0.984</v>
      </c>
      <c r="P295" s="5">
        <v>1.454</v>
      </c>
      <c r="Q295" s="1">
        <v>0</v>
      </c>
      <c r="R295" s="1">
        <v>0</v>
      </c>
      <c r="S295" s="1">
        <v>0</v>
      </c>
      <c r="T295" s="1">
        <v>482538034</v>
      </c>
      <c r="U295" s="1">
        <v>1491296715</v>
      </c>
      <c r="V295" s="1">
        <v>8480833.37</v>
      </c>
      <c r="W295" s="1">
        <v>0</v>
      </c>
      <c r="X295" s="1">
        <v>0</v>
      </c>
      <c r="Y295" s="1">
        <v>3364.41</v>
      </c>
      <c r="Z295" s="1">
        <v>0</v>
      </c>
      <c r="AA295" s="1">
        <v>8477468.959999999</v>
      </c>
      <c r="AB295" s="1">
        <v>0</v>
      </c>
      <c r="AC295" s="1">
        <v>8477468.959999999</v>
      </c>
      <c r="AD295" s="1">
        <v>0</v>
      </c>
      <c r="AE295" s="1">
        <v>0</v>
      </c>
      <c r="AF295" s="1">
        <v>298129.94</v>
      </c>
      <c r="AG295" s="1">
        <v>0</v>
      </c>
      <c r="AH295" s="1">
        <v>14660858.19</v>
      </c>
      <c r="AI295" s="1">
        <v>0</v>
      </c>
      <c r="AJ295" s="1">
        <v>7263062.5</v>
      </c>
      <c r="AK295" s="1">
        <v>101516.33</v>
      </c>
      <c r="AL295" s="1">
        <v>30801035.919999994</v>
      </c>
      <c r="AM295" s="1">
        <v>20457200</v>
      </c>
      <c r="AN295" s="1">
        <v>925200250</v>
      </c>
      <c r="AO295" s="1">
        <v>46415580</v>
      </c>
      <c r="AP295" s="1">
        <v>124839300</v>
      </c>
      <c r="AQ295" s="1">
        <v>1623200</v>
      </c>
      <c r="AR295" s="1">
        <v>2406600</v>
      </c>
      <c r="AS295" s="1">
        <v>1120942130</v>
      </c>
      <c r="AT295" s="1">
        <v>848905.55</v>
      </c>
      <c r="AU295" s="1">
        <v>11136507.09</v>
      </c>
      <c r="AV295" s="1">
        <v>200000</v>
      </c>
      <c r="AW295" s="1">
        <v>12185412.64</v>
      </c>
      <c r="AX295" s="1">
        <v>9750</v>
      </c>
      <c r="AY295" s="1">
        <v>39250</v>
      </c>
    </row>
    <row r="296" spans="1:51" ht="12.75">
      <c r="A296" s="15" t="s">
        <v>1014</v>
      </c>
      <c r="B296" s="15" t="s">
        <v>306</v>
      </c>
      <c r="C296" s="15" t="s">
        <v>559</v>
      </c>
      <c r="D296" s="4">
        <v>941596000</v>
      </c>
      <c r="E296" s="4">
        <v>1392245600</v>
      </c>
      <c r="F296" s="4">
        <v>2333841600</v>
      </c>
      <c r="H296" s="4">
        <v>2333841600</v>
      </c>
      <c r="I296" s="4">
        <v>2604560</v>
      </c>
      <c r="J296" s="6">
        <v>2336446160</v>
      </c>
      <c r="K296" s="27">
        <v>2.79</v>
      </c>
      <c r="L296">
        <v>71.09</v>
      </c>
      <c r="M296" s="5">
        <v>1.98</v>
      </c>
      <c r="N296" s="5">
        <v>0.405</v>
      </c>
      <c r="O296" s="5">
        <v>0.967</v>
      </c>
      <c r="P296" s="5">
        <v>1.363</v>
      </c>
      <c r="Q296" s="1">
        <v>0</v>
      </c>
      <c r="R296" s="1">
        <v>0</v>
      </c>
      <c r="S296" s="1">
        <v>0</v>
      </c>
      <c r="T296" s="1">
        <v>956150094</v>
      </c>
      <c r="U296" s="1">
        <v>3292596254</v>
      </c>
      <c r="V296" s="1">
        <v>18724617.24</v>
      </c>
      <c r="W296" s="1">
        <v>0</v>
      </c>
      <c r="X296" s="1">
        <v>0</v>
      </c>
      <c r="Y296" s="1">
        <v>0</v>
      </c>
      <c r="Z296" s="1">
        <v>21113.12</v>
      </c>
      <c r="AA296" s="1">
        <v>18745730.36</v>
      </c>
      <c r="AB296" s="1">
        <v>0</v>
      </c>
      <c r="AC296" s="1">
        <v>18745730.36</v>
      </c>
      <c r="AD296" s="1">
        <v>0</v>
      </c>
      <c r="AE296" s="1">
        <v>0</v>
      </c>
      <c r="AF296" s="1">
        <v>659363.77</v>
      </c>
      <c r="AG296" s="1">
        <v>0</v>
      </c>
      <c r="AH296" s="1">
        <v>31826326.31</v>
      </c>
      <c r="AI296" s="1">
        <v>0</v>
      </c>
      <c r="AJ296" s="1">
        <v>13325618.78</v>
      </c>
      <c r="AK296" s="1">
        <v>467289</v>
      </c>
      <c r="AL296" s="1">
        <v>65024328.22</v>
      </c>
      <c r="AM296" s="1">
        <v>20197500</v>
      </c>
      <c r="AN296" s="1">
        <v>323271800</v>
      </c>
      <c r="AO296" s="1">
        <v>118216300</v>
      </c>
      <c r="AP296" s="1">
        <v>60445900</v>
      </c>
      <c r="AQ296" s="1">
        <v>278200</v>
      </c>
      <c r="AR296" s="1">
        <v>29452800</v>
      </c>
      <c r="AS296" s="1">
        <v>551862500</v>
      </c>
      <c r="AT296" s="1">
        <v>3550000</v>
      </c>
      <c r="AU296" s="1">
        <v>9827563.07</v>
      </c>
      <c r="AV296" s="1">
        <v>756102</v>
      </c>
      <c r="AW296" s="1">
        <v>14133665.07</v>
      </c>
      <c r="AX296" s="1">
        <v>9250</v>
      </c>
      <c r="AY296" s="1">
        <v>110750</v>
      </c>
    </row>
    <row r="297" spans="1:51" ht="12.75">
      <c r="A297" s="15" t="s">
        <v>1015</v>
      </c>
      <c r="B297" s="15" t="s">
        <v>701</v>
      </c>
      <c r="C297" s="15" t="s">
        <v>559</v>
      </c>
      <c r="D297" s="4">
        <v>434462750</v>
      </c>
      <c r="E297" s="4">
        <v>1445063735</v>
      </c>
      <c r="F297" s="4">
        <v>1879526485</v>
      </c>
      <c r="G297" s="4">
        <v>15819060</v>
      </c>
      <c r="H297" s="4">
        <v>1863707425</v>
      </c>
      <c r="I297" s="4">
        <v>19957853</v>
      </c>
      <c r="J297" s="6">
        <v>1883665278</v>
      </c>
      <c r="K297" s="27">
        <v>3.98</v>
      </c>
      <c r="L297">
        <v>99.4</v>
      </c>
      <c r="M297" s="5">
        <v>3.79</v>
      </c>
      <c r="N297" s="5">
        <v>2.04</v>
      </c>
      <c r="O297" s="5">
        <v>1.163</v>
      </c>
      <c r="P297" s="5">
        <v>1.22</v>
      </c>
      <c r="Q297" s="1">
        <v>1387777</v>
      </c>
      <c r="R297" s="1">
        <v>0</v>
      </c>
      <c r="S297" s="1">
        <v>0</v>
      </c>
      <c r="T297" s="1">
        <v>93653833</v>
      </c>
      <c r="U297" s="1">
        <v>1975931334</v>
      </c>
      <c r="V297" s="1">
        <v>11236894.86</v>
      </c>
      <c r="W297" s="1">
        <v>0</v>
      </c>
      <c r="X297" s="1">
        <v>0</v>
      </c>
      <c r="Y297" s="1">
        <v>30317.27</v>
      </c>
      <c r="Z297" s="1">
        <v>0</v>
      </c>
      <c r="AA297" s="1">
        <v>11206577.59</v>
      </c>
      <c r="AB297" s="1">
        <v>0</v>
      </c>
      <c r="AC297" s="1">
        <v>11206577.59</v>
      </c>
      <c r="AD297" s="1">
        <v>0</v>
      </c>
      <c r="AE297" s="1">
        <v>0</v>
      </c>
      <c r="AF297" s="1">
        <v>394167.64</v>
      </c>
      <c r="AG297" s="1">
        <v>21115662</v>
      </c>
      <c r="AH297" s="1">
        <v>0</v>
      </c>
      <c r="AI297" s="1">
        <v>1857792</v>
      </c>
      <c r="AJ297" s="1">
        <v>40297670</v>
      </c>
      <c r="AK297" s="1">
        <v>0</v>
      </c>
      <c r="AL297" s="1">
        <v>74871869.23</v>
      </c>
      <c r="AM297" s="1">
        <v>109740800</v>
      </c>
      <c r="AN297" s="1">
        <v>6494200</v>
      </c>
      <c r="AO297" s="1">
        <v>1436132250</v>
      </c>
      <c r="AP297" s="1">
        <v>104024300</v>
      </c>
      <c r="AQ297" s="1">
        <v>4417300</v>
      </c>
      <c r="AR297" s="1">
        <v>459481090</v>
      </c>
      <c r="AS297" s="1">
        <v>2120289940</v>
      </c>
      <c r="AT297" s="1">
        <v>1100000</v>
      </c>
      <c r="AU297" s="1">
        <v>98948660</v>
      </c>
      <c r="AV297" s="1">
        <v>7380243</v>
      </c>
      <c r="AW297" s="1">
        <v>107428903</v>
      </c>
      <c r="AX297" s="1">
        <v>451500</v>
      </c>
      <c r="AY297" s="1">
        <v>402750</v>
      </c>
    </row>
    <row r="298" spans="1:51" ht="12.75">
      <c r="A298" s="15" t="s">
        <v>1016</v>
      </c>
      <c r="B298" s="15" t="s">
        <v>124</v>
      </c>
      <c r="C298" s="15" t="s">
        <v>559</v>
      </c>
      <c r="D298" s="4">
        <v>262474470</v>
      </c>
      <c r="E298" s="4">
        <v>588957350</v>
      </c>
      <c r="F298" s="4">
        <v>851431820</v>
      </c>
      <c r="H298" s="4">
        <v>851431820</v>
      </c>
      <c r="I298" s="4">
        <v>2357497</v>
      </c>
      <c r="J298" s="6">
        <v>853789317</v>
      </c>
      <c r="K298" s="27">
        <v>3.63</v>
      </c>
      <c r="L298">
        <v>73.58</v>
      </c>
      <c r="M298" s="5">
        <v>2.67</v>
      </c>
      <c r="N298" s="5">
        <v>0.294</v>
      </c>
      <c r="O298" s="5">
        <v>1.6909999999999998</v>
      </c>
      <c r="P298" s="5">
        <v>2.3009999999999997</v>
      </c>
      <c r="Q298" s="1">
        <v>0</v>
      </c>
      <c r="R298" s="1">
        <v>0</v>
      </c>
      <c r="S298" s="1">
        <v>0</v>
      </c>
      <c r="T298" s="1">
        <v>308027686</v>
      </c>
      <c r="U298" s="1">
        <v>1161817003</v>
      </c>
      <c r="V298" s="1">
        <v>6607120.04</v>
      </c>
      <c r="W298" s="1">
        <v>0</v>
      </c>
      <c r="X298" s="1">
        <v>0</v>
      </c>
      <c r="Y298" s="1">
        <v>4191.12</v>
      </c>
      <c r="Z298" s="1">
        <v>0</v>
      </c>
      <c r="AA298" s="1">
        <v>6602928.92</v>
      </c>
      <c r="AB298" s="1">
        <v>0</v>
      </c>
      <c r="AC298" s="1">
        <v>6602928.92</v>
      </c>
      <c r="AD298" s="1">
        <v>630367.96</v>
      </c>
      <c r="AE298" s="1">
        <v>0</v>
      </c>
      <c r="AF298" s="1">
        <v>232188.77</v>
      </c>
      <c r="AG298" s="1">
        <v>19637597</v>
      </c>
      <c r="AH298" s="1">
        <v>0</v>
      </c>
      <c r="AI298" s="1">
        <v>0</v>
      </c>
      <c r="AJ298" s="1">
        <v>3415033.24</v>
      </c>
      <c r="AK298" s="1">
        <v>426894.65</v>
      </c>
      <c r="AL298" s="1">
        <v>30945010.54</v>
      </c>
      <c r="AM298" s="1">
        <v>17408000</v>
      </c>
      <c r="AN298" s="1">
        <v>0</v>
      </c>
      <c r="AO298" s="1">
        <v>19506387</v>
      </c>
      <c r="AP298" s="1">
        <v>4015400</v>
      </c>
      <c r="AQ298" s="1">
        <v>640500</v>
      </c>
      <c r="AR298" s="1">
        <v>4736200</v>
      </c>
      <c r="AS298" s="1">
        <v>46306487</v>
      </c>
      <c r="AT298" s="1">
        <v>1960850</v>
      </c>
      <c r="AU298" s="1">
        <v>3447447.63</v>
      </c>
      <c r="AV298" s="1">
        <v>125000</v>
      </c>
      <c r="AW298" s="1">
        <v>5533297.63</v>
      </c>
      <c r="AX298" s="1">
        <v>22500</v>
      </c>
      <c r="AY298" s="1">
        <v>80500</v>
      </c>
    </row>
    <row r="299" spans="1:51" ht="12.75">
      <c r="A299" s="15" t="s">
        <v>1017</v>
      </c>
      <c r="B299" s="15" t="s">
        <v>307</v>
      </c>
      <c r="C299" s="15" t="s">
        <v>559</v>
      </c>
      <c r="D299" s="4">
        <v>833351900</v>
      </c>
      <c r="E299" s="4">
        <v>1734787400</v>
      </c>
      <c r="F299" s="4">
        <v>2568139300</v>
      </c>
      <c r="G299" s="4">
        <v>62800</v>
      </c>
      <c r="H299" s="4">
        <v>2568076500</v>
      </c>
      <c r="I299" s="4">
        <v>12216949</v>
      </c>
      <c r="J299" s="6">
        <v>2580293449</v>
      </c>
      <c r="K299" s="27">
        <v>4.11</v>
      </c>
      <c r="L299">
        <v>68.8</v>
      </c>
      <c r="M299" s="5">
        <v>2.82</v>
      </c>
      <c r="N299" s="5">
        <v>0.362</v>
      </c>
      <c r="O299" s="5">
        <v>1.767</v>
      </c>
      <c r="P299" s="5">
        <v>2.57</v>
      </c>
      <c r="Q299" s="1">
        <v>0</v>
      </c>
      <c r="R299" s="1">
        <v>0</v>
      </c>
      <c r="S299" s="1">
        <v>0</v>
      </c>
      <c r="T299" s="1">
        <v>1173403618</v>
      </c>
      <c r="U299" s="1">
        <v>3753697067</v>
      </c>
      <c r="V299" s="1">
        <v>21346845.48</v>
      </c>
      <c r="W299" s="1">
        <v>0</v>
      </c>
      <c r="X299" s="1">
        <v>0</v>
      </c>
      <c r="Y299" s="1">
        <v>2624.72</v>
      </c>
      <c r="Z299" s="1">
        <v>0</v>
      </c>
      <c r="AA299" s="1">
        <v>21344220.76</v>
      </c>
      <c r="AB299" s="1">
        <v>0</v>
      </c>
      <c r="AC299" s="1">
        <v>21344220.76</v>
      </c>
      <c r="AD299" s="1">
        <v>2037857.97</v>
      </c>
      <c r="AE299" s="1">
        <v>0</v>
      </c>
      <c r="AF299" s="1">
        <v>750654.45</v>
      </c>
      <c r="AG299" s="1">
        <v>0</v>
      </c>
      <c r="AH299" s="1">
        <v>66308869.96</v>
      </c>
      <c r="AI299" s="1">
        <v>0</v>
      </c>
      <c r="AJ299" s="1">
        <v>13563483.27</v>
      </c>
      <c r="AK299" s="1">
        <v>1806205.41</v>
      </c>
      <c r="AL299" s="1">
        <v>105811291.82</v>
      </c>
      <c r="AM299" s="1">
        <v>96956000</v>
      </c>
      <c r="AN299" s="1">
        <v>4439100</v>
      </c>
      <c r="AO299" s="1">
        <v>113204900</v>
      </c>
      <c r="AP299" s="1">
        <v>37448000</v>
      </c>
      <c r="AQ299" s="1">
        <v>14400</v>
      </c>
      <c r="AR299" s="1">
        <v>9993500</v>
      </c>
      <c r="AS299" s="1">
        <v>262055900</v>
      </c>
      <c r="AT299" s="1">
        <v>3600000</v>
      </c>
      <c r="AU299" s="1">
        <v>8978316.73</v>
      </c>
      <c r="AV299" s="1">
        <v>650000</v>
      </c>
      <c r="AW299" s="1">
        <v>13228316.73</v>
      </c>
      <c r="AX299" s="1">
        <v>9500</v>
      </c>
      <c r="AY299" s="1">
        <v>95250</v>
      </c>
    </row>
    <row r="300" spans="1:51" ht="12.75">
      <c r="A300" s="15" t="s">
        <v>1018</v>
      </c>
      <c r="B300" s="15" t="s">
        <v>308</v>
      </c>
      <c r="C300" s="15" t="s">
        <v>560</v>
      </c>
      <c r="D300" s="4">
        <v>335794200</v>
      </c>
      <c r="E300" s="4">
        <v>625250400</v>
      </c>
      <c r="F300" s="4">
        <v>961044600</v>
      </c>
      <c r="G300" s="4">
        <v>0</v>
      </c>
      <c r="H300" s="4">
        <v>961044600</v>
      </c>
      <c r="I300" s="4">
        <v>2973923</v>
      </c>
      <c r="J300" s="6">
        <v>964018523</v>
      </c>
      <c r="K300" s="27">
        <v>3.97</v>
      </c>
      <c r="L300">
        <v>75.52</v>
      </c>
      <c r="M300" s="5">
        <v>2.998</v>
      </c>
      <c r="N300" s="5">
        <v>1.0559999999999998</v>
      </c>
      <c r="O300" s="5">
        <v>1.485</v>
      </c>
      <c r="P300" s="5">
        <v>2.01</v>
      </c>
      <c r="Q300" s="1">
        <v>0</v>
      </c>
      <c r="R300" s="1">
        <v>0</v>
      </c>
      <c r="S300" s="1">
        <v>0</v>
      </c>
      <c r="T300" s="1">
        <v>339854363</v>
      </c>
      <c r="U300" s="1">
        <v>1303872886</v>
      </c>
      <c r="V300" s="1">
        <v>4623385.92</v>
      </c>
      <c r="W300" s="1">
        <v>0</v>
      </c>
      <c r="X300" s="1">
        <v>0</v>
      </c>
      <c r="Y300" s="1">
        <v>1653.68</v>
      </c>
      <c r="Z300" s="1">
        <v>0</v>
      </c>
      <c r="AA300" s="1">
        <v>4621732.24</v>
      </c>
      <c r="AB300" s="1">
        <v>0</v>
      </c>
      <c r="AC300" s="1">
        <v>4621732.24</v>
      </c>
      <c r="AD300" s="1">
        <v>0</v>
      </c>
      <c r="AE300" s="1">
        <v>0</v>
      </c>
      <c r="AF300" s="1">
        <v>391122.95</v>
      </c>
      <c r="AG300" s="1">
        <v>19360105</v>
      </c>
      <c r="AH300" s="1">
        <v>0</v>
      </c>
      <c r="AI300" s="1">
        <v>0</v>
      </c>
      <c r="AJ300" s="1">
        <v>13767156.47</v>
      </c>
      <c r="AK300" s="1">
        <v>96402</v>
      </c>
      <c r="AL300" s="1">
        <v>38236518.660000004</v>
      </c>
      <c r="AM300" s="1">
        <v>23613100</v>
      </c>
      <c r="AN300" s="1">
        <v>0</v>
      </c>
      <c r="AO300" s="1">
        <v>51239900</v>
      </c>
      <c r="AP300" s="1">
        <v>15954800</v>
      </c>
      <c r="AQ300" s="1">
        <v>0</v>
      </c>
      <c r="AR300" s="1">
        <v>5815200</v>
      </c>
      <c r="AS300" s="1">
        <v>96623000</v>
      </c>
      <c r="AT300" s="1">
        <v>1100000</v>
      </c>
      <c r="AU300" s="1">
        <v>11456011.51</v>
      </c>
      <c r="AV300" s="1">
        <v>825000</v>
      </c>
      <c r="AW300" s="1">
        <v>13381011.51</v>
      </c>
      <c r="AX300" s="1">
        <v>150000</v>
      </c>
      <c r="AY300" s="1">
        <v>249000</v>
      </c>
    </row>
    <row r="301" spans="1:51" ht="12.75">
      <c r="A301" s="15" t="s">
        <v>1019</v>
      </c>
      <c r="B301" s="15" t="s">
        <v>309</v>
      </c>
      <c r="C301" s="15" t="s">
        <v>560</v>
      </c>
      <c r="D301" s="4">
        <v>150761400</v>
      </c>
      <c r="E301" s="4">
        <v>338838000</v>
      </c>
      <c r="F301" s="4">
        <v>489599400</v>
      </c>
      <c r="G301" s="4">
        <v>0</v>
      </c>
      <c r="H301" s="4">
        <v>489599400</v>
      </c>
      <c r="I301" s="4">
        <v>1179929</v>
      </c>
      <c r="J301" s="6">
        <v>490779329</v>
      </c>
      <c r="K301" s="27">
        <v>3.53</v>
      </c>
      <c r="L301">
        <v>57.49</v>
      </c>
      <c r="M301" s="5">
        <v>2.029</v>
      </c>
      <c r="N301" s="5">
        <v>0.37</v>
      </c>
      <c r="O301" s="5">
        <v>1.239</v>
      </c>
      <c r="P301" s="5">
        <v>2.18</v>
      </c>
      <c r="Q301" s="1">
        <v>0</v>
      </c>
      <c r="R301" s="1">
        <v>0</v>
      </c>
      <c r="S301" s="1">
        <v>0</v>
      </c>
      <c r="T301" s="1">
        <v>369215430</v>
      </c>
      <c r="U301" s="1">
        <v>859994759</v>
      </c>
      <c r="V301" s="1">
        <v>3049444.24</v>
      </c>
      <c r="W301" s="1">
        <v>0</v>
      </c>
      <c r="X301" s="1">
        <v>0</v>
      </c>
      <c r="Y301" s="1">
        <v>1.93</v>
      </c>
      <c r="Z301" s="1">
        <v>0</v>
      </c>
      <c r="AA301" s="1">
        <v>3049442.31</v>
      </c>
      <c r="AB301" s="1">
        <v>0</v>
      </c>
      <c r="AC301" s="1">
        <v>3049442.31</v>
      </c>
      <c r="AD301" s="1">
        <v>0</v>
      </c>
      <c r="AE301" s="1">
        <v>0</v>
      </c>
      <c r="AF301" s="1">
        <v>258028.03</v>
      </c>
      <c r="AG301" s="1">
        <v>10654112</v>
      </c>
      <c r="AH301" s="1">
        <v>0</v>
      </c>
      <c r="AI301" s="1">
        <v>0</v>
      </c>
      <c r="AJ301" s="1">
        <v>3181220.19</v>
      </c>
      <c r="AK301" s="1">
        <v>147234</v>
      </c>
      <c r="AL301" s="1">
        <v>17290036.53</v>
      </c>
      <c r="AM301" s="1">
        <v>3257000</v>
      </c>
      <c r="AN301" s="1">
        <v>0</v>
      </c>
      <c r="AO301" s="1">
        <v>8912400</v>
      </c>
      <c r="AP301" s="1">
        <v>2565200</v>
      </c>
      <c r="AQ301" s="1">
        <v>362200</v>
      </c>
      <c r="AR301" s="1">
        <v>5454600</v>
      </c>
      <c r="AS301" s="1">
        <v>20551400</v>
      </c>
      <c r="AT301" s="1">
        <v>2505970</v>
      </c>
      <c r="AU301" s="1">
        <v>2083666.48</v>
      </c>
      <c r="AV301" s="1">
        <v>160000</v>
      </c>
      <c r="AW301" s="1">
        <v>4749636.48</v>
      </c>
      <c r="AX301" s="1">
        <v>4750</v>
      </c>
      <c r="AY301" s="1">
        <v>20750</v>
      </c>
    </row>
    <row r="302" spans="1:51" ht="12.75">
      <c r="A302" s="15" t="s">
        <v>1020</v>
      </c>
      <c r="B302" s="15" t="s">
        <v>310</v>
      </c>
      <c r="C302" s="15" t="s">
        <v>560</v>
      </c>
      <c r="D302" s="4">
        <v>50411100</v>
      </c>
      <c r="E302" s="4">
        <v>91038500</v>
      </c>
      <c r="F302" s="4">
        <v>141449600</v>
      </c>
      <c r="G302" s="4">
        <v>0</v>
      </c>
      <c r="H302" s="4">
        <v>141449600</v>
      </c>
      <c r="I302" s="4">
        <v>1315414</v>
      </c>
      <c r="J302" s="6">
        <v>142765014</v>
      </c>
      <c r="K302" s="27">
        <v>7.54</v>
      </c>
      <c r="L302">
        <v>37.5</v>
      </c>
      <c r="M302" s="5">
        <v>2.828</v>
      </c>
      <c r="N302" s="5">
        <v>0.723</v>
      </c>
      <c r="O302" s="5">
        <v>1.683</v>
      </c>
      <c r="P302" s="5">
        <v>4.55</v>
      </c>
      <c r="Q302" s="1">
        <v>0</v>
      </c>
      <c r="R302" s="1">
        <v>0</v>
      </c>
      <c r="S302" s="1">
        <v>0</v>
      </c>
      <c r="T302" s="1">
        <v>242900955</v>
      </c>
      <c r="U302" s="1">
        <v>385665969</v>
      </c>
      <c r="V302" s="1">
        <v>1367527.95</v>
      </c>
      <c r="W302" s="1">
        <v>0</v>
      </c>
      <c r="X302" s="1">
        <v>0</v>
      </c>
      <c r="Y302" s="1">
        <v>117.18</v>
      </c>
      <c r="Z302" s="1">
        <v>0</v>
      </c>
      <c r="AA302" s="1">
        <v>1367410.77</v>
      </c>
      <c r="AB302" s="1">
        <v>0</v>
      </c>
      <c r="AC302" s="1">
        <v>1367410.77</v>
      </c>
      <c r="AD302" s="1">
        <v>0</v>
      </c>
      <c r="AE302" s="1">
        <v>0</v>
      </c>
      <c r="AF302" s="1">
        <v>115704.31</v>
      </c>
      <c r="AG302" s="1">
        <v>6487295</v>
      </c>
      <c r="AH302" s="1">
        <v>0</v>
      </c>
      <c r="AI302" s="1">
        <v>0</v>
      </c>
      <c r="AJ302" s="1">
        <v>2788201</v>
      </c>
      <c r="AK302" s="1">
        <v>0</v>
      </c>
      <c r="AL302" s="1">
        <v>10758611.08</v>
      </c>
      <c r="AM302" s="1">
        <v>7349500</v>
      </c>
      <c r="AN302" s="1">
        <v>755400</v>
      </c>
      <c r="AO302" s="1">
        <v>2008000</v>
      </c>
      <c r="AP302" s="1">
        <v>3746700</v>
      </c>
      <c r="AQ302" s="1">
        <v>0</v>
      </c>
      <c r="AR302" s="1">
        <v>570500</v>
      </c>
      <c r="AS302" s="1">
        <v>14430100</v>
      </c>
      <c r="AT302" s="1">
        <v>665000</v>
      </c>
      <c r="AU302" s="1">
        <v>1657567.35</v>
      </c>
      <c r="AV302" s="1">
        <v>0</v>
      </c>
      <c r="AW302" s="1">
        <v>2322567.35</v>
      </c>
      <c r="AX302" s="1">
        <v>20250</v>
      </c>
      <c r="AY302" s="1">
        <v>73450</v>
      </c>
    </row>
    <row r="303" spans="1:51" ht="12.75">
      <c r="A303" s="15" t="s">
        <v>1021</v>
      </c>
      <c r="B303" s="15" t="s">
        <v>311</v>
      </c>
      <c r="C303" s="15" t="s">
        <v>560</v>
      </c>
      <c r="D303" s="4">
        <v>517331300</v>
      </c>
      <c r="E303" s="4">
        <v>1485561100</v>
      </c>
      <c r="F303" s="4">
        <v>2002892400</v>
      </c>
      <c r="G303" s="4">
        <v>346200</v>
      </c>
      <c r="H303" s="4">
        <v>2002546200</v>
      </c>
      <c r="I303" s="4">
        <v>6080384</v>
      </c>
      <c r="J303" s="6">
        <v>2008626584</v>
      </c>
      <c r="K303" s="27">
        <v>6.22</v>
      </c>
      <c r="L303">
        <v>41.5</v>
      </c>
      <c r="M303" s="5">
        <v>2.581</v>
      </c>
      <c r="N303" s="5">
        <v>0.458</v>
      </c>
      <c r="O303" s="5">
        <v>1.7239999999999998</v>
      </c>
      <c r="P303" s="5">
        <v>4.17</v>
      </c>
      <c r="Q303" s="1">
        <v>0</v>
      </c>
      <c r="R303" s="1">
        <v>0</v>
      </c>
      <c r="S303" s="1">
        <v>0</v>
      </c>
      <c r="T303" s="1">
        <v>2845067657</v>
      </c>
      <c r="U303" s="1">
        <v>4853694241</v>
      </c>
      <c r="V303" s="1">
        <v>17210651.31</v>
      </c>
      <c r="W303" s="1">
        <v>0</v>
      </c>
      <c r="X303" s="1">
        <v>0</v>
      </c>
      <c r="Y303" s="1">
        <v>100928.11</v>
      </c>
      <c r="Z303" s="1">
        <v>0</v>
      </c>
      <c r="AA303" s="1">
        <v>17109723.2</v>
      </c>
      <c r="AB303" s="1">
        <v>0</v>
      </c>
      <c r="AC303" s="1">
        <v>17109723.2</v>
      </c>
      <c r="AD303" s="1">
        <v>0</v>
      </c>
      <c r="AE303" s="1">
        <v>0</v>
      </c>
      <c r="AF303" s="1">
        <v>1453092.61</v>
      </c>
      <c r="AG303" s="1">
        <v>83642952.45</v>
      </c>
      <c r="AH303" s="1">
        <v>0</v>
      </c>
      <c r="AI303" s="1">
        <v>0</v>
      </c>
      <c r="AJ303" s="1">
        <v>22190799</v>
      </c>
      <c r="AK303" s="1">
        <v>400508</v>
      </c>
      <c r="AL303" s="1">
        <v>124797075.26</v>
      </c>
      <c r="AM303" s="1">
        <v>55464900</v>
      </c>
      <c r="AN303" s="1">
        <v>0</v>
      </c>
      <c r="AO303" s="1">
        <v>57255700</v>
      </c>
      <c r="AP303" s="1">
        <v>24747900</v>
      </c>
      <c r="AQ303" s="1">
        <v>4859300</v>
      </c>
      <c r="AR303" s="1">
        <v>43421200</v>
      </c>
      <c r="AS303" s="1">
        <v>185749000</v>
      </c>
      <c r="AT303" s="1">
        <v>3500000</v>
      </c>
      <c r="AU303" s="1">
        <v>22529927</v>
      </c>
      <c r="AV303" s="1">
        <v>900000</v>
      </c>
      <c r="AW303" s="1">
        <v>26929927</v>
      </c>
      <c r="AX303" s="1">
        <v>107000</v>
      </c>
      <c r="AY303" s="1">
        <v>459750</v>
      </c>
    </row>
    <row r="304" spans="1:51" ht="12.75">
      <c r="A304" s="15" t="s">
        <v>1022</v>
      </c>
      <c r="B304" s="15" t="s">
        <v>312</v>
      </c>
      <c r="C304" s="15" t="s">
        <v>560</v>
      </c>
      <c r="D304" s="4">
        <v>3081009800</v>
      </c>
      <c r="E304" s="4">
        <v>4172554300</v>
      </c>
      <c r="F304" s="4">
        <v>7253564100</v>
      </c>
      <c r="G304" s="4">
        <v>55628700</v>
      </c>
      <c r="H304" s="4">
        <v>7197935400</v>
      </c>
      <c r="I304" s="4">
        <v>16932144</v>
      </c>
      <c r="J304" s="6">
        <v>7214867544</v>
      </c>
      <c r="K304" s="27">
        <v>3.11</v>
      </c>
      <c r="L304">
        <v>77.87</v>
      </c>
      <c r="M304" s="5">
        <v>2.422</v>
      </c>
      <c r="N304" s="5">
        <v>0.549</v>
      </c>
      <c r="O304" s="5">
        <v>1.4629999999999999</v>
      </c>
      <c r="P304" s="5">
        <v>1.89</v>
      </c>
      <c r="Q304" s="1">
        <v>0</v>
      </c>
      <c r="R304" s="1">
        <v>0</v>
      </c>
      <c r="S304" s="1">
        <v>0</v>
      </c>
      <c r="T304" s="1">
        <v>2099318469</v>
      </c>
      <c r="U304" s="1">
        <v>9314186013</v>
      </c>
      <c r="V304" s="1">
        <v>33027051.1</v>
      </c>
      <c r="W304" s="1">
        <v>0</v>
      </c>
      <c r="X304" s="1">
        <v>0</v>
      </c>
      <c r="Y304" s="1">
        <v>40243.77</v>
      </c>
      <c r="Z304" s="1">
        <v>0</v>
      </c>
      <c r="AA304" s="1">
        <v>32986807.330000002</v>
      </c>
      <c r="AB304" s="1">
        <v>0</v>
      </c>
      <c r="AC304" s="1">
        <v>32986807.330000002</v>
      </c>
      <c r="AD304" s="1">
        <v>0</v>
      </c>
      <c r="AE304" s="1">
        <v>0</v>
      </c>
      <c r="AF304" s="1">
        <v>2791384.13</v>
      </c>
      <c r="AG304" s="1">
        <v>136229467.5</v>
      </c>
      <c r="AH304" s="1">
        <v>0</v>
      </c>
      <c r="AI304" s="1">
        <v>0</v>
      </c>
      <c r="AJ304" s="1">
        <v>51089943.71</v>
      </c>
      <c r="AK304" s="1">
        <v>714100</v>
      </c>
      <c r="AL304" s="1">
        <v>223811702.67000002</v>
      </c>
      <c r="AM304" s="1">
        <v>123848100</v>
      </c>
      <c r="AN304" s="1">
        <v>172380000</v>
      </c>
      <c r="AO304" s="1">
        <v>202836700</v>
      </c>
      <c r="AP304" s="1">
        <v>144664400</v>
      </c>
      <c r="AQ304" s="1">
        <v>390500</v>
      </c>
      <c r="AR304" s="1">
        <v>185330200</v>
      </c>
      <c r="AS304" s="1">
        <v>829449900</v>
      </c>
      <c r="AT304" s="1">
        <v>5300000</v>
      </c>
      <c r="AU304" s="1">
        <v>28441037.79</v>
      </c>
      <c r="AV304" s="1">
        <v>0</v>
      </c>
      <c r="AW304" s="1">
        <v>33741037.79</v>
      </c>
      <c r="AX304" s="1">
        <v>244250</v>
      </c>
      <c r="AY304" s="1">
        <v>782000</v>
      </c>
    </row>
    <row r="305" spans="1:51" ht="12.75">
      <c r="A305" s="15" t="s">
        <v>1023</v>
      </c>
      <c r="B305" s="15" t="s">
        <v>313</v>
      </c>
      <c r="C305" s="15" t="s">
        <v>560</v>
      </c>
      <c r="D305" s="4">
        <v>11783900</v>
      </c>
      <c r="E305" s="4">
        <v>46289300</v>
      </c>
      <c r="F305" s="4">
        <v>58073200</v>
      </c>
      <c r="G305" s="4">
        <v>0</v>
      </c>
      <c r="H305" s="4">
        <v>58073200</v>
      </c>
      <c r="I305" s="4">
        <v>136454</v>
      </c>
      <c r="J305" s="6">
        <v>58209654</v>
      </c>
      <c r="K305" s="27">
        <v>6.57</v>
      </c>
      <c r="L305">
        <v>45.81</v>
      </c>
      <c r="M305" s="5">
        <v>3.01</v>
      </c>
      <c r="N305" s="5">
        <v>0.545</v>
      </c>
      <c r="O305" s="5">
        <v>2.032</v>
      </c>
      <c r="P305" s="5">
        <v>4.51</v>
      </c>
      <c r="Q305" s="1">
        <v>0</v>
      </c>
      <c r="R305" s="1">
        <v>0</v>
      </c>
      <c r="S305" s="1">
        <v>0</v>
      </c>
      <c r="T305" s="1">
        <v>70817538</v>
      </c>
      <c r="U305" s="1">
        <v>129027192</v>
      </c>
      <c r="V305" s="1">
        <v>457515.84</v>
      </c>
      <c r="W305" s="1">
        <v>0</v>
      </c>
      <c r="X305" s="1">
        <v>0</v>
      </c>
      <c r="Y305" s="1">
        <v>0</v>
      </c>
      <c r="Z305" s="1">
        <v>0</v>
      </c>
      <c r="AA305" s="1">
        <v>457515.84</v>
      </c>
      <c r="AB305" s="1">
        <v>0</v>
      </c>
      <c r="AC305" s="1">
        <v>457515.84</v>
      </c>
      <c r="AD305" s="1">
        <v>0</v>
      </c>
      <c r="AE305" s="1">
        <v>0</v>
      </c>
      <c r="AF305" s="1">
        <v>38712.62</v>
      </c>
      <c r="AG305" s="1">
        <v>2621360</v>
      </c>
      <c r="AH305" s="1">
        <v>0</v>
      </c>
      <c r="AI305" s="1">
        <v>0</v>
      </c>
      <c r="AJ305" s="1">
        <v>702311.21</v>
      </c>
      <c r="AK305" s="1">
        <v>0</v>
      </c>
      <c r="AL305" s="1">
        <v>3819899.67</v>
      </c>
      <c r="AM305" s="1">
        <v>0</v>
      </c>
      <c r="AN305" s="1">
        <v>0</v>
      </c>
      <c r="AO305" s="1">
        <v>1261500</v>
      </c>
      <c r="AP305" s="1">
        <v>2078800</v>
      </c>
      <c r="AQ305" s="1">
        <v>0</v>
      </c>
      <c r="AR305" s="1">
        <v>0</v>
      </c>
      <c r="AS305" s="1">
        <v>3340300</v>
      </c>
      <c r="AT305" s="1">
        <v>267000</v>
      </c>
      <c r="AU305" s="1">
        <v>625709.79</v>
      </c>
      <c r="AV305" s="1">
        <v>55000</v>
      </c>
      <c r="AW305" s="1">
        <v>947709.79</v>
      </c>
      <c r="AX305" s="1">
        <v>5500</v>
      </c>
      <c r="AY305" s="1">
        <v>11250</v>
      </c>
    </row>
    <row r="306" spans="1:51" ht="12.75">
      <c r="A306" s="15" t="s">
        <v>1024</v>
      </c>
      <c r="B306" s="15" t="s">
        <v>314</v>
      </c>
      <c r="C306" s="15" t="s">
        <v>560</v>
      </c>
      <c r="D306" s="4">
        <v>244986000</v>
      </c>
      <c r="E306" s="4">
        <v>286644300</v>
      </c>
      <c r="F306" s="4">
        <v>531630300</v>
      </c>
      <c r="G306" s="4">
        <v>2134300</v>
      </c>
      <c r="H306" s="4">
        <v>529496000</v>
      </c>
      <c r="I306" s="4">
        <v>612257</v>
      </c>
      <c r="J306" s="6">
        <v>530108257</v>
      </c>
      <c r="K306" s="27">
        <v>4.95</v>
      </c>
      <c r="L306">
        <v>62.44</v>
      </c>
      <c r="M306" s="5">
        <v>3.091</v>
      </c>
      <c r="N306" s="5">
        <v>0.789</v>
      </c>
      <c r="O306" s="5">
        <v>1.9029999999999998</v>
      </c>
      <c r="P306" s="5">
        <v>3.07</v>
      </c>
      <c r="Q306" s="1">
        <v>0</v>
      </c>
      <c r="R306" s="1">
        <v>0</v>
      </c>
      <c r="S306" s="1">
        <v>0</v>
      </c>
      <c r="T306" s="1">
        <v>322585739</v>
      </c>
      <c r="U306" s="1">
        <v>852693996</v>
      </c>
      <c r="V306" s="1">
        <v>3023556.56</v>
      </c>
      <c r="W306" s="1">
        <v>0</v>
      </c>
      <c r="X306" s="1">
        <v>0</v>
      </c>
      <c r="Y306" s="1">
        <v>558.8</v>
      </c>
      <c r="Z306" s="1">
        <v>0</v>
      </c>
      <c r="AA306" s="1">
        <v>3022997.76</v>
      </c>
      <c r="AB306" s="1">
        <v>0</v>
      </c>
      <c r="AC306" s="1">
        <v>3022997.76</v>
      </c>
      <c r="AD306" s="1">
        <v>0</v>
      </c>
      <c r="AE306" s="1">
        <v>0</v>
      </c>
      <c r="AF306" s="1">
        <v>255786.9</v>
      </c>
      <c r="AG306" s="1">
        <v>16221763.5</v>
      </c>
      <c r="AH306" s="1">
        <v>0</v>
      </c>
      <c r="AI306" s="1">
        <v>0</v>
      </c>
      <c r="AJ306" s="1">
        <v>6723991</v>
      </c>
      <c r="AK306" s="1">
        <v>0</v>
      </c>
      <c r="AL306" s="1">
        <v>26224539.16</v>
      </c>
      <c r="AM306" s="1">
        <v>18023600</v>
      </c>
      <c r="AN306" s="1">
        <v>5693100</v>
      </c>
      <c r="AO306" s="1">
        <v>52342800</v>
      </c>
      <c r="AP306" s="1">
        <v>18851600</v>
      </c>
      <c r="AQ306" s="1">
        <v>0</v>
      </c>
      <c r="AR306" s="1">
        <v>1169900</v>
      </c>
      <c r="AS306" s="1">
        <v>96081000</v>
      </c>
      <c r="AT306" s="1">
        <v>720000</v>
      </c>
      <c r="AU306" s="1">
        <v>3809744.78</v>
      </c>
      <c r="AV306" s="1">
        <v>10000</v>
      </c>
      <c r="AW306" s="1">
        <v>4539744.78</v>
      </c>
      <c r="AX306" s="1">
        <v>22750</v>
      </c>
      <c r="AY306" s="1">
        <v>80750</v>
      </c>
    </row>
    <row r="307" spans="1:51" ht="12.75">
      <c r="A307" s="15" t="s">
        <v>1025</v>
      </c>
      <c r="B307" s="15" t="s">
        <v>315</v>
      </c>
      <c r="C307" s="15" t="s">
        <v>560</v>
      </c>
      <c r="D307" s="4">
        <v>76679100</v>
      </c>
      <c r="E307" s="4">
        <v>157162100</v>
      </c>
      <c r="F307" s="4">
        <v>233841200</v>
      </c>
      <c r="G307" s="4">
        <v>87400</v>
      </c>
      <c r="H307" s="4">
        <v>233753800</v>
      </c>
      <c r="I307" s="4">
        <v>2213841</v>
      </c>
      <c r="J307" s="6">
        <v>235967641</v>
      </c>
      <c r="K307" s="27">
        <v>4.03</v>
      </c>
      <c r="L307">
        <v>81.91</v>
      </c>
      <c r="M307" s="5">
        <v>3.301</v>
      </c>
      <c r="N307" s="5">
        <v>0.757</v>
      </c>
      <c r="O307" s="5">
        <v>2.146</v>
      </c>
      <c r="P307" s="5">
        <v>2.63</v>
      </c>
      <c r="Q307" s="1">
        <v>0</v>
      </c>
      <c r="R307" s="1">
        <v>0</v>
      </c>
      <c r="S307" s="1">
        <v>0</v>
      </c>
      <c r="T307" s="1">
        <v>52748882</v>
      </c>
      <c r="U307" s="1">
        <v>288716523</v>
      </c>
      <c r="V307" s="1">
        <v>1023756.17</v>
      </c>
      <c r="W307" s="1">
        <v>0</v>
      </c>
      <c r="X307" s="1">
        <v>0</v>
      </c>
      <c r="Y307" s="1">
        <v>89.04</v>
      </c>
      <c r="Z307" s="1">
        <v>0</v>
      </c>
      <c r="AA307" s="1">
        <v>1023667.13</v>
      </c>
      <c r="AB307" s="1">
        <v>0</v>
      </c>
      <c r="AC307" s="1">
        <v>1023667.13</v>
      </c>
      <c r="AD307" s="1">
        <v>0</v>
      </c>
      <c r="AE307" s="1">
        <v>0</v>
      </c>
      <c r="AF307" s="1">
        <v>86616.47</v>
      </c>
      <c r="AG307" s="1">
        <v>6195479</v>
      </c>
      <c r="AH307" s="1">
        <v>0</v>
      </c>
      <c r="AI307" s="1">
        <v>0</v>
      </c>
      <c r="AJ307" s="1">
        <v>2183917.88</v>
      </c>
      <c r="AK307" s="1">
        <v>0</v>
      </c>
      <c r="AL307" s="1">
        <v>9489680.48</v>
      </c>
      <c r="AM307" s="1">
        <v>10922200</v>
      </c>
      <c r="AN307" s="1">
        <v>0</v>
      </c>
      <c r="AO307" s="1">
        <v>1150500</v>
      </c>
      <c r="AP307" s="1">
        <v>7081200</v>
      </c>
      <c r="AQ307" s="1">
        <v>834900</v>
      </c>
      <c r="AR307" s="1">
        <v>4018700</v>
      </c>
      <c r="AS307" s="1">
        <v>24007500</v>
      </c>
      <c r="AT307" s="1">
        <v>875000</v>
      </c>
      <c r="AU307" s="1">
        <v>1131135.38</v>
      </c>
      <c r="AV307" s="1">
        <v>200000</v>
      </c>
      <c r="AW307" s="1">
        <v>2206135.38</v>
      </c>
      <c r="AX307" s="1">
        <v>16500</v>
      </c>
      <c r="AY307" s="1">
        <v>37500</v>
      </c>
    </row>
    <row r="308" spans="1:51" ht="12.75">
      <c r="A308" s="15" t="s">
        <v>1026</v>
      </c>
      <c r="B308" s="15" t="s">
        <v>320</v>
      </c>
      <c r="C308" s="15" t="s">
        <v>560</v>
      </c>
      <c r="D308" s="4">
        <v>1207923900</v>
      </c>
      <c r="E308" s="4">
        <v>1947182900</v>
      </c>
      <c r="F308" s="4">
        <v>3155106800</v>
      </c>
      <c r="G308" s="4">
        <v>0</v>
      </c>
      <c r="H308" s="4">
        <v>3155106800</v>
      </c>
      <c r="I308" s="4">
        <v>7666238</v>
      </c>
      <c r="J308" s="6">
        <v>3162773038</v>
      </c>
      <c r="K308" s="27">
        <v>3.43</v>
      </c>
      <c r="L308">
        <v>75.6</v>
      </c>
      <c r="M308" s="5">
        <v>2.593</v>
      </c>
      <c r="N308" s="5">
        <v>0.551</v>
      </c>
      <c r="O308" s="5">
        <v>1.635</v>
      </c>
      <c r="P308" s="5">
        <v>2.17</v>
      </c>
      <c r="Q308" s="1">
        <v>0</v>
      </c>
      <c r="R308" s="1">
        <v>0</v>
      </c>
      <c r="S308" s="1">
        <v>0</v>
      </c>
      <c r="T308" s="1">
        <v>1029342783</v>
      </c>
      <c r="U308" s="1">
        <v>4192115821</v>
      </c>
      <c r="V308" s="1">
        <v>14864768.99</v>
      </c>
      <c r="W308" s="1">
        <v>0</v>
      </c>
      <c r="X308" s="1">
        <v>0</v>
      </c>
      <c r="Y308" s="1">
        <v>0</v>
      </c>
      <c r="Z308" s="1">
        <v>91273.76</v>
      </c>
      <c r="AA308" s="1">
        <v>14956042.75</v>
      </c>
      <c r="AB308" s="1">
        <v>0</v>
      </c>
      <c r="AC308" s="1">
        <v>14956042.75</v>
      </c>
      <c r="AD308" s="1">
        <v>0</v>
      </c>
      <c r="AE308" s="1">
        <v>0</v>
      </c>
      <c r="AF308" s="1">
        <v>1264484.03</v>
      </c>
      <c r="AG308" s="1">
        <v>68502578.5</v>
      </c>
      <c r="AH308" s="1">
        <v>0</v>
      </c>
      <c r="AI308" s="1">
        <v>0</v>
      </c>
      <c r="AJ308" s="1">
        <v>23090000.94</v>
      </c>
      <c r="AK308" s="1">
        <v>632552</v>
      </c>
      <c r="AL308" s="1">
        <v>108445658.22</v>
      </c>
      <c r="AM308" s="1">
        <v>156979700</v>
      </c>
      <c r="AN308" s="1">
        <v>10781500</v>
      </c>
      <c r="AO308" s="1">
        <v>96099600</v>
      </c>
      <c r="AP308" s="1">
        <v>44989300</v>
      </c>
      <c r="AQ308" s="1">
        <v>1137600</v>
      </c>
      <c r="AR308" s="1">
        <v>57549900</v>
      </c>
      <c r="AS308" s="1">
        <v>367537600</v>
      </c>
      <c r="AT308" s="1">
        <v>5675000</v>
      </c>
      <c r="AU308" s="1">
        <v>12174128</v>
      </c>
      <c r="AV308" s="1">
        <v>1525000</v>
      </c>
      <c r="AW308" s="1">
        <v>19374128</v>
      </c>
      <c r="AX308" s="1">
        <v>174250</v>
      </c>
      <c r="AY308" s="1">
        <v>544750</v>
      </c>
    </row>
    <row r="309" spans="1:51" ht="12.75">
      <c r="A309" s="15" t="s">
        <v>1027</v>
      </c>
      <c r="B309" s="15" t="s">
        <v>316</v>
      </c>
      <c r="C309" s="15" t="s">
        <v>560</v>
      </c>
      <c r="D309" s="4">
        <v>465177850</v>
      </c>
      <c r="E309" s="4">
        <v>476985450</v>
      </c>
      <c r="F309" s="4">
        <v>942163300</v>
      </c>
      <c r="G309" s="4">
        <v>107500</v>
      </c>
      <c r="H309" s="4">
        <v>942055800</v>
      </c>
      <c r="I309" s="4">
        <v>7048696</v>
      </c>
      <c r="J309" s="6">
        <v>949104496</v>
      </c>
      <c r="K309" s="27">
        <v>3.4</v>
      </c>
      <c r="L309">
        <v>70.53</v>
      </c>
      <c r="M309" s="5">
        <v>2.398</v>
      </c>
      <c r="N309" s="5">
        <v>0.413</v>
      </c>
      <c r="O309" s="5">
        <v>1.583</v>
      </c>
      <c r="P309" s="5">
        <v>2.26</v>
      </c>
      <c r="Q309" s="1">
        <v>0</v>
      </c>
      <c r="R309" s="1">
        <v>0</v>
      </c>
      <c r="S309" s="1">
        <v>0</v>
      </c>
      <c r="T309" s="1">
        <v>405110690</v>
      </c>
      <c r="U309" s="1">
        <v>1354215186</v>
      </c>
      <c r="V309" s="1">
        <v>4801894.02</v>
      </c>
      <c r="W309" s="1">
        <v>0</v>
      </c>
      <c r="X309" s="1">
        <v>0</v>
      </c>
      <c r="Y309" s="1">
        <v>2774.07</v>
      </c>
      <c r="Z309" s="1">
        <v>0</v>
      </c>
      <c r="AA309" s="1">
        <v>4799119.95</v>
      </c>
      <c r="AB309" s="1">
        <v>0</v>
      </c>
      <c r="AC309" s="1">
        <v>4799119.95</v>
      </c>
      <c r="AD309" s="1">
        <v>0</v>
      </c>
      <c r="AE309" s="1">
        <v>0</v>
      </c>
      <c r="AF309" s="1">
        <v>406144.16</v>
      </c>
      <c r="AG309" s="1">
        <v>21430551.5</v>
      </c>
      <c r="AH309" s="1">
        <v>0</v>
      </c>
      <c r="AI309" s="1">
        <v>0</v>
      </c>
      <c r="AJ309" s="1">
        <v>5588127.63</v>
      </c>
      <c r="AK309" s="1">
        <v>0</v>
      </c>
      <c r="AL309" s="1">
        <v>32223943.24</v>
      </c>
      <c r="AM309" s="1">
        <v>17843100</v>
      </c>
      <c r="AN309" s="1">
        <v>10752100</v>
      </c>
      <c r="AO309" s="1">
        <v>20984200</v>
      </c>
      <c r="AP309" s="1">
        <v>25294500</v>
      </c>
      <c r="AQ309" s="1">
        <v>1726900</v>
      </c>
      <c r="AR309" s="1">
        <v>7100300</v>
      </c>
      <c r="AS309" s="1">
        <v>83701100</v>
      </c>
      <c r="AT309" s="1">
        <v>1262900</v>
      </c>
      <c r="AU309" s="1">
        <v>4153902</v>
      </c>
      <c r="AV309" s="1">
        <v>475000</v>
      </c>
      <c r="AW309" s="1">
        <v>5891802</v>
      </c>
      <c r="AX309" s="1">
        <v>37500</v>
      </c>
      <c r="AY309" s="1">
        <v>156500</v>
      </c>
    </row>
    <row r="310" spans="1:51" ht="12.75">
      <c r="A310" s="15" t="s">
        <v>1028</v>
      </c>
      <c r="B310" s="15" t="s">
        <v>317</v>
      </c>
      <c r="C310" s="15" t="s">
        <v>560</v>
      </c>
      <c r="D310" s="4">
        <v>164423700</v>
      </c>
      <c r="E310" s="4">
        <v>330923500</v>
      </c>
      <c r="F310" s="4">
        <v>495347200</v>
      </c>
      <c r="G310" s="4">
        <v>1267000</v>
      </c>
      <c r="H310" s="4">
        <v>494080200</v>
      </c>
      <c r="I310" s="4">
        <v>884144</v>
      </c>
      <c r="J310" s="6">
        <v>494964344</v>
      </c>
      <c r="K310" s="27">
        <v>5.4</v>
      </c>
      <c r="L310">
        <v>53.26</v>
      </c>
      <c r="M310" s="5">
        <v>2.876</v>
      </c>
      <c r="N310" s="5">
        <v>0.778</v>
      </c>
      <c r="O310" s="5">
        <v>1.687</v>
      </c>
      <c r="P310" s="5">
        <v>3.2</v>
      </c>
      <c r="Q310" s="1">
        <v>0</v>
      </c>
      <c r="R310" s="1">
        <v>0</v>
      </c>
      <c r="S310" s="1">
        <v>0</v>
      </c>
      <c r="T310" s="1">
        <v>442220106</v>
      </c>
      <c r="U310" s="1">
        <v>937184450</v>
      </c>
      <c r="V310" s="1">
        <v>3323150.16</v>
      </c>
      <c r="W310" s="1">
        <v>0</v>
      </c>
      <c r="X310" s="1">
        <v>0</v>
      </c>
      <c r="Y310" s="1">
        <v>35.75</v>
      </c>
      <c r="Z310" s="1">
        <v>0</v>
      </c>
      <c r="AA310" s="1">
        <v>3323114.41</v>
      </c>
      <c r="AB310" s="1">
        <v>0</v>
      </c>
      <c r="AC310" s="1">
        <v>3323114.41</v>
      </c>
      <c r="AD310" s="1">
        <v>0</v>
      </c>
      <c r="AE310" s="1">
        <v>0</v>
      </c>
      <c r="AF310" s="1">
        <v>281185.01</v>
      </c>
      <c r="AG310" s="1">
        <v>15809409</v>
      </c>
      <c r="AH310" s="1">
        <v>0</v>
      </c>
      <c r="AI310" s="1">
        <v>0</v>
      </c>
      <c r="AJ310" s="1">
        <v>7287154.03</v>
      </c>
      <c r="AK310" s="1">
        <v>0</v>
      </c>
      <c r="AL310" s="1">
        <v>26700862.450000003</v>
      </c>
      <c r="AM310" s="1">
        <v>12332500</v>
      </c>
      <c r="AN310" s="1">
        <v>1179100</v>
      </c>
      <c r="AO310" s="1">
        <v>14479800</v>
      </c>
      <c r="AP310" s="1">
        <v>3907200</v>
      </c>
      <c r="AQ310" s="1">
        <v>18300</v>
      </c>
      <c r="AR310" s="1">
        <v>2441900</v>
      </c>
      <c r="AS310" s="1">
        <v>34358800</v>
      </c>
      <c r="AT310" s="1">
        <v>975000</v>
      </c>
      <c r="AU310" s="1">
        <v>3805717.78</v>
      </c>
      <c r="AV310" s="1">
        <v>350000</v>
      </c>
      <c r="AW310" s="1">
        <v>5130717.78</v>
      </c>
      <c r="AX310" s="1">
        <v>67000</v>
      </c>
      <c r="AY310" s="1">
        <v>195750</v>
      </c>
    </row>
    <row r="311" spans="1:51" ht="12.75">
      <c r="A311" s="15" t="s">
        <v>1029</v>
      </c>
      <c r="B311" s="15" t="s">
        <v>318</v>
      </c>
      <c r="C311" s="15" t="s">
        <v>560</v>
      </c>
      <c r="D311" s="4">
        <v>205996600</v>
      </c>
      <c r="E311" s="4">
        <v>256853700</v>
      </c>
      <c r="F311" s="4">
        <v>462850300</v>
      </c>
      <c r="G311" s="4">
        <v>0</v>
      </c>
      <c r="H311" s="4">
        <v>462850300</v>
      </c>
      <c r="I311" s="4">
        <v>501458</v>
      </c>
      <c r="J311" s="6">
        <v>463351758</v>
      </c>
      <c r="K311" s="27">
        <v>3.26</v>
      </c>
      <c r="L311">
        <v>77.39</v>
      </c>
      <c r="M311" s="5">
        <v>2.523</v>
      </c>
      <c r="N311" s="5">
        <v>0.535</v>
      </c>
      <c r="O311" s="5">
        <v>1.583</v>
      </c>
      <c r="P311" s="5">
        <v>2.06</v>
      </c>
      <c r="Q311" s="1">
        <v>0</v>
      </c>
      <c r="R311" s="1">
        <v>0</v>
      </c>
      <c r="S311" s="1">
        <v>0</v>
      </c>
      <c r="T311" s="1">
        <v>138803818</v>
      </c>
      <c r="U311" s="1">
        <v>602155576</v>
      </c>
      <c r="V311" s="1">
        <v>2135175.63</v>
      </c>
      <c r="W311" s="1">
        <v>0</v>
      </c>
      <c r="X311" s="1">
        <v>0</v>
      </c>
      <c r="Y311" s="1">
        <v>581.24</v>
      </c>
      <c r="Z311" s="1">
        <v>0</v>
      </c>
      <c r="AA311" s="1">
        <v>2134594.39</v>
      </c>
      <c r="AB311" s="1">
        <v>0</v>
      </c>
      <c r="AC311" s="1">
        <v>2134594.39</v>
      </c>
      <c r="AD311" s="1">
        <v>0</v>
      </c>
      <c r="AE311" s="1">
        <v>0</v>
      </c>
      <c r="AF311" s="1">
        <v>180614.67</v>
      </c>
      <c r="AG311" s="1">
        <v>9531367</v>
      </c>
      <c r="AH311" s="1">
        <v>0</v>
      </c>
      <c r="AI311" s="1">
        <v>0</v>
      </c>
      <c r="AJ311" s="1">
        <v>3216298.39</v>
      </c>
      <c r="AK311" s="1">
        <v>0</v>
      </c>
      <c r="AL311" s="1">
        <v>15062874.45</v>
      </c>
      <c r="AM311" s="1">
        <v>9554900</v>
      </c>
      <c r="AN311" s="1">
        <v>4804800</v>
      </c>
      <c r="AO311" s="1">
        <v>17661350</v>
      </c>
      <c r="AP311" s="1">
        <v>8955250</v>
      </c>
      <c r="AQ311" s="1">
        <v>0</v>
      </c>
      <c r="AR311" s="1">
        <v>3921300</v>
      </c>
      <c r="AS311" s="1">
        <v>44897600</v>
      </c>
      <c r="AT311" s="1">
        <v>480000</v>
      </c>
      <c r="AU311" s="1">
        <v>2711345.95</v>
      </c>
      <c r="AV311" s="1">
        <v>0</v>
      </c>
      <c r="AW311" s="1">
        <v>3191345.95</v>
      </c>
      <c r="AX311" s="1">
        <v>35250</v>
      </c>
      <c r="AY311" s="1">
        <v>123250</v>
      </c>
    </row>
    <row r="312" spans="1:51" ht="12.75">
      <c r="A312" s="15" t="s">
        <v>1030</v>
      </c>
      <c r="B312" s="15" t="s">
        <v>252</v>
      </c>
      <c r="C312" s="15" t="s">
        <v>560</v>
      </c>
      <c r="D312" s="4">
        <v>806289075</v>
      </c>
      <c r="E312" s="4">
        <v>1853358725</v>
      </c>
      <c r="F312" s="4">
        <v>2659647800</v>
      </c>
      <c r="G312" s="4">
        <v>0</v>
      </c>
      <c r="H312" s="4">
        <v>2659647800</v>
      </c>
      <c r="I312" s="4">
        <v>6848265</v>
      </c>
      <c r="J312" s="6">
        <v>2666496065</v>
      </c>
      <c r="K312" s="27">
        <v>2.73</v>
      </c>
      <c r="L312">
        <v>71.35</v>
      </c>
      <c r="M312" s="5">
        <v>1.948</v>
      </c>
      <c r="N312" s="5">
        <v>0.385</v>
      </c>
      <c r="O312" s="5">
        <v>1.1609999999999998</v>
      </c>
      <c r="P312" s="5">
        <v>1.63</v>
      </c>
      <c r="Q312" s="1">
        <v>0</v>
      </c>
      <c r="R312" s="1">
        <v>0</v>
      </c>
      <c r="S312" s="1">
        <v>0</v>
      </c>
      <c r="T312" s="1">
        <v>1075796700</v>
      </c>
      <c r="U312" s="1">
        <v>3742292765</v>
      </c>
      <c r="V312" s="1">
        <v>13269747.27</v>
      </c>
      <c r="W312" s="1">
        <v>0</v>
      </c>
      <c r="X312" s="1">
        <v>0</v>
      </c>
      <c r="Y312" s="1">
        <v>0</v>
      </c>
      <c r="Z312" s="1">
        <v>5902.43</v>
      </c>
      <c r="AA312" s="1">
        <v>13275649.7</v>
      </c>
      <c r="AB312" s="1">
        <v>0</v>
      </c>
      <c r="AC312" s="1">
        <v>13275649.7</v>
      </c>
      <c r="AD312" s="1">
        <v>0</v>
      </c>
      <c r="AE312" s="1">
        <v>0</v>
      </c>
      <c r="AF312" s="1">
        <v>1124198.22</v>
      </c>
      <c r="AG312" s="1">
        <v>43421469</v>
      </c>
      <c r="AH312" s="1">
        <v>0</v>
      </c>
      <c r="AI312" s="1">
        <v>0</v>
      </c>
      <c r="AJ312" s="1">
        <v>14399001.77</v>
      </c>
      <c r="AK312" s="1">
        <v>400000</v>
      </c>
      <c r="AL312" s="1">
        <v>72620318.69</v>
      </c>
      <c r="AM312" s="1">
        <v>32040400</v>
      </c>
      <c r="AN312" s="1">
        <v>500000</v>
      </c>
      <c r="AO312" s="1">
        <v>55526400</v>
      </c>
      <c r="AP312" s="1">
        <v>2323600</v>
      </c>
      <c r="AQ312" s="1">
        <v>301500</v>
      </c>
      <c r="AR312" s="1">
        <v>12888400</v>
      </c>
      <c r="AS312" s="1">
        <v>103580300</v>
      </c>
      <c r="AT312" s="1">
        <v>3150000</v>
      </c>
      <c r="AU312" s="1">
        <v>7491548.23</v>
      </c>
      <c r="AV312" s="1">
        <v>565000</v>
      </c>
      <c r="AW312" s="1">
        <v>11206548.23</v>
      </c>
      <c r="AX312" s="1">
        <v>85750</v>
      </c>
      <c r="AY312" s="1">
        <v>922750</v>
      </c>
    </row>
    <row r="313" spans="1:51" ht="12.75">
      <c r="A313" s="15" t="s">
        <v>1031</v>
      </c>
      <c r="B313" s="16" t="s">
        <v>702</v>
      </c>
      <c r="C313" s="15" t="s">
        <v>560</v>
      </c>
      <c r="D313" s="4">
        <v>370940300</v>
      </c>
      <c r="E313" s="4">
        <v>910414300</v>
      </c>
      <c r="F313" s="4">
        <v>1281354600</v>
      </c>
      <c r="G313" s="4">
        <v>5862600</v>
      </c>
      <c r="H313" s="4">
        <v>1275492000</v>
      </c>
      <c r="I313" s="4">
        <v>51836817</v>
      </c>
      <c r="J313" s="6">
        <v>1327328817</v>
      </c>
      <c r="K313" s="27">
        <v>3.75</v>
      </c>
      <c r="L313">
        <v>75.23</v>
      </c>
      <c r="M313" s="5">
        <v>2.821</v>
      </c>
      <c r="N313" s="5">
        <v>1.0159999999999998</v>
      </c>
      <c r="O313" s="5">
        <v>1.388</v>
      </c>
      <c r="P313" s="5">
        <v>1.87</v>
      </c>
      <c r="Q313" s="1">
        <v>0</v>
      </c>
      <c r="R313" s="1">
        <v>0</v>
      </c>
      <c r="S313" s="1">
        <v>0</v>
      </c>
      <c r="T313" s="1">
        <v>457529970</v>
      </c>
      <c r="U313" s="1">
        <v>1784858787</v>
      </c>
      <c r="V313" s="1">
        <v>6328907.57</v>
      </c>
      <c r="W313" s="1">
        <v>0</v>
      </c>
      <c r="X313" s="1">
        <v>0</v>
      </c>
      <c r="Y313" s="1">
        <v>4799.92</v>
      </c>
      <c r="Z313" s="1">
        <v>0</v>
      </c>
      <c r="AA313" s="1">
        <v>6324107.65</v>
      </c>
      <c r="AB313" s="1">
        <v>0</v>
      </c>
      <c r="AC313" s="1">
        <v>6324107.65</v>
      </c>
      <c r="AD313" s="1">
        <v>0</v>
      </c>
      <c r="AE313" s="1">
        <v>0</v>
      </c>
      <c r="AF313" s="1">
        <v>535160.96</v>
      </c>
      <c r="AG313" s="1">
        <v>0</v>
      </c>
      <c r="AH313" s="1">
        <v>0</v>
      </c>
      <c r="AI313" s="1">
        <v>24768425.5</v>
      </c>
      <c r="AJ313" s="1">
        <v>18118300.27</v>
      </c>
      <c r="AK313" s="1">
        <v>0</v>
      </c>
      <c r="AL313" s="1">
        <v>49745994.379999995</v>
      </c>
      <c r="AM313" s="1">
        <v>643853400</v>
      </c>
      <c r="AN313" s="1">
        <v>16578200</v>
      </c>
      <c r="AO313" s="1">
        <v>82101500</v>
      </c>
      <c r="AP313" s="1">
        <v>294525800</v>
      </c>
      <c r="AQ313" s="1">
        <v>8697400</v>
      </c>
      <c r="AR313" s="1">
        <v>217827500</v>
      </c>
      <c r="AS313" s="1">
        <v>1263583800</v>
      </c>
      <c r="AT313" s="1">
        <v>1800000</v>
      </c>
      <c r="AU313" s="1">
        <v>33976709.58</v>
      </c>
      <c r="AV313" s="1">
        <v>75000</v>
      </c>
      <c r="AW313" s="1">
        <v>35851709.58</v>
      </c>
      <c r="AX313" s="1">
        <v>68500</v>
      </c>
      <c r="AY313" s="1">
        <v>105750</v>
      </c>
    </row>
    <row r="314" spans="1:51" ht="12.75">
      <c r="A314" s="15" t="s">
        <v>1032</v>
      </c>
      <c r="B314" s="15" t="s">
        <v>319</v>
      </c>
      <c r="C314" s="15" t="s">
        <v>560</v>
      </c>
      <c r="D314" s="4">
        <v>845601000</v>
      </c>
      <c r="E314" s="4">
        <v>1588424700</v>
      </c>
      <c r="F314" s="4">
        <v>2434025700</v>
      </c>
      <c r="G314" s="4">
        <v>0</v>
      </c>
      <c r="H314" s="4">
        <v>2434025700</v>
      </c>
      <c r="I314" s="4">
        <v>5140306</v>
      </c>
      <c r="J314" s="6">
        <v>2439166006</v>
      </c>
      <c r="K314" s="27">
        <v>3.33</v>
      </c>
      <c r="L314">
        <v>82.18</v>
      </c>
      <c r="M314" s="5">
        <v>2.737</v>
      </c>
      <c r="N314" s="5">
        <v>0.568</v>
      </c>
      <c r="O314" s="5">
        <v>1.72</v>
      </c>
      <c r="P314" s="5">
        <v>2.12</v>
      </c>
      <c r="Q314" s="1">
        <v>0</v>
      </c>
      <c r="R314" s="1">
        <v>0</v>
      </c>
      <c r="S314" s="1">
        <v>0</v>
      </c>
      <c r="T314" s="1">
        <v>567835366</v>
      </c>
      <c r="U314" s="1">
        <v>3007001372</v>
      </c>
      <c r="V314" s="1">
        <v>10662487.07</v>
      </c>
      <c r="W314" s="1">
        <v>0</v>
      </c>
      <c r="X314" s="1">
        <v>0</v>
      </c>
      <c r="Y314" s="1">
        <v>0</v>
      </c>
      <c r="Z314" s="1">
        <v>8759.37</v>
      </c>
      <c r="AA314" s="1">
        <v>10671246.44</v>
      </c>
      <c r="AB314" s="1">
        <v>0</v>
      </c>
      <c r="AC314" s="1">
        <v>10671246.44</v>
      </c>
      <c r="AD314" s="1">
        <v>0</v>
      </c>
      <c r="AE314" s="1">
        <v>0</v>
      </c>
      <c r="AF314" s="1">
        <v>903776.1</v>
      </c>
      <c r="AG314" s="1">
        <v>51691700</v>
      </c>
      <c r="AH314" s="1">
        <v>0</v>
      </c>
      <c r="AI314" s="1">
        <v>0</v>
      </c>
      <c r="AJ314" s="1">
        <v>17074162.04</v>
      </c>
      <c r="AK314" s="1">
        <v>731749.8</v>
      </c>
      <c r="AL314" s="1">
        <v>81072634.38</v>
      </c>
      <c r="AM314" s="1">
        <v>187606200</v>
      </c>
      <c r="AN314" s="1">
        <v>0</v>
      </c>
      <c r="AO314" s="1">
        <v>152712700</v>
      </c>
      <c r="AP314" s="1">
        <v>19880100</v>
      </c>
      <c r="AQ314" s="1">
        <v>11213300</v>
      </c>
      <c r="AR314" s="1">
        <v>5506200</v>
      </c>
      <c r="AS314" s="1">
        <v>376918500</v>
      </c>
      <c r="AT314" s="1">
        <v>2811000</v>
      </c>
      <c r="AU314" s="1">
        <v>12607626.26</v>
      </c>
      <c r="AV314" s="1">
        <v>0</v>
      </c>
      <c r="AW314" s="1">
        <v>15418626.26</v>
      </c>
      <c r="AX314" s="1">
        <v>64000</v>
      </c>
      <c r="AY314" s="1">
        <v>212600</v>
      </c>
    </row>
    <row r="315" spans="1:51" ht="12.75">
      <c r="A315" s="15" t="s">
        <v>1033</v>
      </c>
      <c r="B315" s="15" t="s">
        <v>703</v>
      </c>
      <c r="C315" s="15" t="s">
        <v>560</v>
      </c>
      <c r="D315" s="4">
        <v>547889200</v>
      </c>
      <c r="E315" s="4">
        <v>837221800</v>
      </c>
      <c r="F315" s="4">
        <v>1385111000</v>
      </c>
      <c r="G315" s="4">
        <v>1745600</v>
      </c>
      <c r="H315" s="4">
        <v>1383365400</v>
      </c>
      <c r="I315" s="4">
        <v>4723112</v>
      </c>
      <c r="J315" s="6">
        <v>1388088512</v>
      </c>
      <c r="K315" s="27">
        <v>3.07</v>
      </c>
      <c r="L315">
        <v>82.22</v>
      </c>
      <c r="M315" s="5">
        <v>2.524</v>
      </c>
      <c r="N315" s="5">
        <v>1.079</v>
      </c>
      <c r="O315" s="5">
        <v>0.9689999999999999</v>
      </c>
      <c r="P315" s="5">
        <v>1.23</v>
      </c>
      <c r="Q315" s="1">
        <v>0</v>
      </c>
      <c r="R315" s="1">
        <v>0</v>
      </c>
      <c r="S315" s="1">
        <v>0</v>
      </c>
      <c r="T315" s="1">
        <v>362051092</v>
      </c>
      <c r="U315" s="1">
        <v>1750139604</v>
      </c>
      <c r="V315" s="1">
        <v>6205797.27</v>
      </c>
      <c r="W315" s="1">
        <v>0</v>
      </c>
      <c r="X315" s="1">
        <v>0</v>
      </c>
      <c r="Y315" s="1">
        <v>4857.53</v>
      </c>
      <c r="Z315" s="1">
        <v>0</v>
      </c>
      <c r="AA315" s="1">
        <v>6200939.739999999</v>
      </c>
      <c r="AB315" s="1">
        <v>0</v>
      </c>
      <c r="AC315" s="1">
        <v>6200939.739999999</v>
      </c>
      <c r="AD315" s="1">
        <v>0</v>
      </c>
      <c r="AE315" s="1">
        <v>0</v>
      </c>
      <c r="AF315" s="1">
        <v>524660.85</v>
      </c>
      <c r="AG315" s="1">
        <v>16958634</v>
      </c>
      <c r="AH315" s="1">
        <v>0</v>
      </c>
      <c r="AI315" s="1">
        <v>0</v>
      </c>
      <c r="AJ315" s="1">
        <v>18875000</v>
      </c>
      <c r="AK315" s="1">
        <v>0</v>
      </c>
      <c r="AL315" s="1">
        <v>42559234.59</v>
      </c>
      <c r="AM315" s="1">
        <v>65201400</v>
      </c>
      <c r="AN315" s="1">
        <v>7707400</v>
      </c>
      <c r="AO315" s="1">
        <v>63151700</v>
      </c>
      <c r="AP315" s="1">
        <v>52982400</v>
      </c>
      <c r="AQ315" s="1">
        <v>9042500</v>
      </c>
      <c r="AR315" s="1">
        <v>105831000</v>
      </c>
      <c r="AS315" s="1">
        <v>303916400</v>
      </c>
      <c r="AT315" s="1">
        <v>2373000</v>
      </c>
      <c r="AU315" s="1">
        <v>25338300.45</v>
      </c>
      <c r="AV315" s="1">
        <v>344000</v>
      </c>
      <c r="AW315" s="1">
        <v>28055300.45</v>
      </c>
      <c r="AX315" s="1">
        <v>120250</v>
      </c>
      <c r="AY315" s="1">
        <v>173500</v>
      </c>
    </row>
    <row r="316" spans="1:51" ht="12.75">
      <c r="A316" s="15" t="s">
        <v>1034</v>
      </c>
      <c r="B316" s="15" t="s">
        <v>321</v>
      </c>
      <c r="C316" s="15" t="s">
        <v>560</v>
      </c>
      <c r="D316" s="4">
        <v>574538000</v>
      </c>
      <c r="E316" s="4">
        <v>1683428600</v>
      </c>
      <c r="F316" s="4">
        <v>2257966600</v>
      </c>
      <c r="G316" s="4">
        <v>90000</v>
      </c>
      <c r="H316" s="4">
        <v>2257876600</v>
      </c>
      <c r="I316" s="4">
        <v>11932888</v>
      </c>
      <c r="J316" s="6">
        <v>2269809488</v>
      </c>
      <c r="K316" s="27">
        <v>4.34</v>
      </c>
      <c r="L316">
        <v>57.75</v>
      </c>
      <c r="M316" s="5">
        <v>2.506</v>
      </c>
      <c r="N316" s="5">
        <v>0.524</v>
      </c>
      <c r="O316" s="5">
        <v>1.58</v>
      </c>
      <c r="P316" s="5">
        <v>2.76</v>
      </c>
      <c r="Q316" s="1">
        <v>0</v>
      </c>
      <c r="R316" s="1">
        <v>0</v>
      </c>
      <c r="S316" s="1">
        <v>0</v>
      </c>
      <c r="T316" s="1">
        <v>1684325366</v>
      </c>
      <c r="U316" s="1">
        <v>3954134854</v>
      </c>
      <c r="V316" s="1">
        <v>14020915.38</v>
      </c>
      <c r="W316" s="1">
        <v>0</v>
      </c>
      <c r="X316" s="1">
        <v>0</v>
      </c>
      <c r="Y316" s="1">
        <v>7020.36</v>
      </c>
      <c r="Z316" s="1">
        <v>0</v>
      </c>
      <c r="AA316" s="1">
        <v>14013895.020000001</v>
      </c>
      <c r="AB316" s="1">
        <v>0</v>
      </c>
      <c r="AC316" s="1">
        <v>14013895.020000001</v>
      </c>
      <c r="AD316" s="1">
        <v>0</v>
      </c>
      <c r="AE316" s="1">
        <v>0</v>
      </c>
      <c r="AF316" s="1">
        <v>1186207.38</v>
      </c>
      <c r="AG316" s="1">
        <v>62452545</v>
      </c>
      <c r="AH316" s="1">
        <v>0</v>
      </c>
      <c r="AI316" s="1">
        <v>0</v>
      </c>
      <c r="AJ316" s="1">
        <v>20680751.58</v>
      </c>
      <c r="AK316" s="1">
        <v>0</v>
      </c>
      <c r="AL316" s="1">
        <v>98333398.98</v>
      </c>
      <c r="AM316" s="1">
        <v>100661800</v>
      </c>
      <c r="AN316" s="1">
        <v>595068700</v>
      </c>
      <c r="AO316" s="1">
        <v>40523200</v>
      </c>
      <c r="AP316" s="1">
        <v>38008300</v>
      </c>
      <c r="AQ316" s="1">
        <v>8296900</v>
      </c>
      <c r="AR316" s="1">
        <v>53410600</v>
      </c>
      <c r="AS316" s="1">
        <v>835969500</v>
      </c>
      <c r="AT316" s="1">
        <v>3422050</v>
      </c>
      <c r="AU316" s="1">
        <v>11463172.62</v>
      </c>
      <c r="AV316" s="1">
        <v>1200000</v>
      </c>
      <c r="AW316" s="1">
        <v>16085222.62</v>
      </c>
      <c r="AX316" s="1">
        <v>129750</v>
      </c>
      <c r="AY316" s="1">
        <v>359000</v>
      </c>
    </row>
    <row r="317" spans="1:51" ht="12.75">
      <c r="A317" s="15" t="s">
        <v>1035</v>
      </c>
      <c r="B317" s="15" t="s">
        <v>322</v>
      </c>
      <c r="C317" s="15" t="s">
        <v>560</v>
      </c>
      <c r="D317" s="4">
        <v>563402500</v>
      </c>
      <c r="E317" s="4">
        <v>1541973800</v>
      </c>
      <c r="F317" s="4">
        <v>2105376300</v>
      </c>
      <c r="G317" s="4">
        <v>4585900</v>
      </c>
      <c r="H317" s="4">
        <v>2100790400</v>
      </c>
      <c r="I317" s="4">
        <v>5283408</v>
      </c>
      <c r="J317" s="6">
        <v>2106073808</v>
      </c>
      <c r="K317" s="27">
        <v>2.81</v>
      </c>
      <c r="L317">
        <v>87.13</v>
      </c>
      <c r="M317" s="5">
        <v>2.448</v>
      </c>
      <c r="N317" s="5">
        <v>0.292</v>
      </c>
      <c r="O317" s="5">
        <v>1.755</v>
      </c>
      <c r="P317" s="5">
        <v>2.02</v>
      </c>
      <c r="Q317" s="1">
        <v>0</v>
      </c>
      <c r="R317" s="1">
        <v>0</v>
      </c>
      <c r="S317" s="1">
        <v>0</v>
      </c>
      <c r="T317" s="1">
        <v>313243423</v>
      </c>
      <c r="U317" s="1">
        <v>2419317231</v>
      </c>
      <c r="V317" s="1">
        <v>8578625.52</v>
      </c>
      <c r="W317" s="1">
        <v>0</v>
      </c>
      <c r="X317" s="1">
        <v>0</v>
      </c>
      <c r="Y317" s="1">
        <v>0</v>
      </c>
      <c r="Z317" s="1">
        <v>62291.5</v>
      </c>
      <c r="AA317" s="1">
        <v>8640917.02</v>
      </c>
      <c r="AB317" s="1">
        <v>0</v>
      </c>
      <c r="AC317" s="1">
        <v>8640917.02</v>
      </c>
      <c r="AD317" s="1">
        <v>0</v>
      </c>
      <c r="AE317" s="1">
        <v>0</v>
      </c>
      <c r="AF317" s="1">
        <v>728880.88</v>
      </c>
      <c r="AG317" s="1">
        <v>0</v>
      </c>
      <c r="AH317" s="1">
        <v>42450468</v>
      </c>
      <c r="AI317" s="1">
        <v>0</v>
      </c>
      <c r="AJ317" s="1">
        <v>7044479.96</v>
      </c>
      <c r="AK317" s="1">
        <v>210607.38</v>
      </c>
      <c r="AL317" s="1">
        <v>59075353.24</v>
      </c>
      <c r="AM317" s="1">
        <v>66359100</v>
      </c>
      <c r="AN317" s="1">
        <v>20600</v>
      </c>
      <c r="AO317" s="1">
        <v>51251600</v>
      </c>
      <c r="AP317" s="1">
        <v>23293100</v>
      </c>
      <c r="AQ317" s="1">
        <v>69300</v>
      </c>
      <c r="AR317" s="1">
        <v>136373000</v>
      </c>
      <c r="AS317" s="1">
        <v>277366700</v>
      </c>
      <c r="AT317" s="1">
        <v>4864000</v>
      </c>
      <c r="AU317" s="1">
        <v>4017806.76</v>
      </c>
      <c r="AV317" s="1">
        <v>75000</v>
      </c>
      <c r="AW317" s="1">
        <v>8956806.76</v>
      </c>
      <c r="AX317" s="1">
        <v>3250</v>
      </c>
      <c r="AY317" s="1">
        <v>44250</v>
      </c>
    </row>
    <row r="318" spans="1:51" ht="12.75">
      <c r="A318" s="15" t="s">
        <v>1036</v>
      </c>
      <c r="B318" s="15" t="s">
        <v>323</v>
      </c>
      <c r="C318" s="15" t="s">
        <v>560</v>
      </c>
      <c r="D318" s="4">
        <v>790127100</v>
      </c>
      <c r="E318" s="4">
        <v>1388158300</v>
      </c>
      <c r="F318" s="4">
        <v>2178285400</v>
      </c>
      <c r="G318" s="4">
        <v>32040200</v>
      </c>
      <c r="H318" s="4">
        <v>2146245200</v>
      </c>
      <c r="I318" s="4">
        <v>6145460</v>
      </c>
      <c r="J318" s="6">
        <v>2152390660</v>
      </c>
      <c r="K318" s="27">
        <v>3.18</v>
      </c>
      <c r="L318">
        <v>75.07</v>
      </c>
      <c r="M318" s="5">
        <v>2.387</v>
      </c>
      <c r="N318" s="5">
        <v>0.517</v>
      </c>
      <c r="O318" s="5">
        <v>1.424</v>
      </c>
      <c r="P318" s="5">
        <v>1.94</v>
      </c>
      <c r="Q318" s="1">
        <v>0</v>
      </c>
      <c r="R318" s="1">
        <v>0</v>
      </c>
      <c r="S318" s="1">
        <v>0</v>
      </c>
      <c r="T318" s="1">
        <v>771101881</v>
      </c>
      <c r="U318" s="1">
        <v>2923492541</v>
      </c>
      <c r="V318" s="1">
        <v>10366374.2</v>
      </c>
      <c r="W318" s="1">
        <v>0</v>
      </c>
      <c r="X318" s="1">
        <v>0</v>
      </c>
      <c r="Y318" s="1">
        <v>1417.71</v>
      </c>
      <c r="Z318" s="1">
        <v>0</v>
      </c>
      <c r="AA318" s="1">
        <v>10364956.489999998</v>
      </c>
      <c r="AB318" s="1">
        <v>0</v>
      </c>
      <c r="AC318" s="1">
        <v>10364956.489999998</v>
      </c>
      <c r="AD318" s="1">
        <v>0</v>
      </c>
      <c r="AE318" s="1">
        <v>0</v>
      </c>
      <c r="AF318" s="1">
        <v>877053.46</v>
      </c>
      <c r="AG318" s="1">
        <v>41626400</v>
      </c>
      <c r="AH318" s="1">
        <v>0</v>
      </c>
      <c r="AI318" s="1">
        <v>0</v>
      </c>
      <c r="AJ318" s="1">
        <v>15087635.51</v>
      </c>
      <c r="AK318" s="1">
        <v>430478.13</v>
      </c>
      <c r="AL318" s="1">
        <v>68386523.59</v>
      </c>
      <c r="AM318" s="1">
        <v>47662400</v>
      </c>
      <c r="AN318" s="1">
        <v>5292900</v>
      </c>
      <c r="AO318" s="1">
        <v>69957100</v>
      </c>
      <c r="AP318" s="1">
        <v>18254400</v>
      </c>
      <c r="AQ318" s="1">
        <v>2150000</v>
      </c>
      <c r="AR318" s="1">
        <v>383698700</v>
      </c>
      <c r="AS318" s="1">
        <v>527015500</v>
      </c>
      <c r="AT318" s="1">
        <v>2600000</v>
      </c>
      <c r="AU318" s="1">
        <v>19368548.89</v>
      </c>
      <c r="AV318" s="1">
        <v>900000</v>
      </c>
      <c r="AW318" s="1">
        <v>22868548.89</v>
      </c>
      <c r="AX318" s="1">
        <v>153750</v>
      </c>
      <c r="AY318" s="1">
        <v>508250</v>
      </c>
    </row>
    <row r="319" spans="1:51" ht="12.75">
      <c r="A319" s="15" t="s">
        <v>1037</v>
      </c>
      <c r="B319" s="15" t="s">
        <v>704</v>
      </c>
      <c r="C319" s="15" t="s">
        <v>560</v>
      </c>
      <c r="D319" s="4">
        <v>60265400</v>
      </c>
      <c r="E319" s="4">
        <v>129793100</v>
      </c>
      <c r="F319" s="4">
        <v>190058500</v>
      </c>
      <c r="G319" s="4">
        <v>0</v>
      </c>
      <c r="H319" s="4">
        <v>190058500</v>
      </c>
      <c r="I319" s="4">
        <v>484700</v>
      </c>
      <c r="J319" s="6">
        <v>190543200</v>
      </c>
      <c r="K319" s="27">
        <v>5.34</v>
      </c>
      <c r="L319">
        <v>43.92</v>
      </c>
      <c r="M319" s="5">
        <v>2.345</v>
      </c>
      <c r="N319" s="5">
        <v>0.46900000000000003</v>
      </c>
      <c r="O319" s="5">
        <v>1.482</v>
      </c>
      <c r="P319" s="5">
        <v>3.39</v>
      </c>
      <c r="Q319" s="1">
        <v>0</v>
      </c>
      <c r="R319" s="1">
        <v>0</v>
      </c>
      <c r="S319" s="1">
        <v>0</v>
      </c>
      <c r="T319" s="1">
        <v>244959085</v>
      </c>
      <c r="U319" s="1">
        <v>435502285</v>
      </c>
      <c r="V319" s="1">
        <v>1544241.89</v>
      </c>
      <c r="W319" s="1">
        <v>0</v>
      </c>
      <c r="X319" s="1">
        <v>0</v>
      </c>
      <c r="Y319" s="1">
        <v>1005.3</v>
      </c>
      <c r="Z319" s="1">
        <v>0</v>
      </c>
      <c r="AA319" s="1">
        <v>1543236.59</v>
      </c>
      <c r="AB319" s="1">
        <v>0</v>
      </c>
      <c r="AC319" s="1">
        <v>1543236.59</v>
      </c>
      <c r="AD319" s="1">
        <v>0</v>
      </c>
      <c r="AE319" s="1">
        <v>0</v>
      </c>
      <c r="AF319" s="1">
        <v>130587.41</v>
      </c>
      <c r="AG319" s="1">
        <v>6450231.5</v>
      </c>
      <c r="AH319" s="1">
        <v>0</v>
      </c>
      <c r="AI319" s="1">
        <v>0</v>
      </c>
      <c r="AJ319" s="1">
        <v>2038778</v>
      </c>
      <c r="AK319" s="1">
        <v>0</v>
      </c>
      <c r="AL319" s="1">
        <v>10162833.5</v>
      </c>
      <c r="AM319" s="1">
        <v>1887700</v>
      </c>
      <c r="AN319" s="1">
        <v>192600</v>
      </c>
      <c r="AO319" s="1">
        <v>12397000</v>
      </c>
      <c r="AP319" s="1">
        <v>19227700</v>
      </c>
      <c r="AQ319" s="1">
        <v>300000</v>
      </c>
      <c r="AR319" s="1">
        <v>8698100</v>
      </c>
      <c r="AS319" s="1">
        <v>42703100</v>
      </c>
      <c r="AT319" s="1">
        <v>0</v>
      </c>
      <c r="AU319" s="1">
        <v>8675006</v>
      </c>
      <c r="AV319" s="1">
        <v>399720</v>
      </c>
      <c r="AW319" s="1">
        <v>9074726</v>
      </c>
      <c r="AX319" s="1">
        <v>46500</v>
      </c>
      <c r="AY319" s="1">
        <v>91250</v>
      </c>
    </row>
    <row r="320" spans="1:51" ht="12.75">
      <c r="A320" s="15" t="s">
        <v>1038</v>
      </c>
      <c r="B320" s="15" t="s">
        <v>324</v>
      </c>
      <c r="C320" s="15" t="s">
        <v>560</v>
      </c>
      <c r="D320" s="4">
        <v>1292293600</v>
      </c>
      <c r="E320" s="4">
        <v>2548633700</v>
      </c>
      <c r="F320" s="4">
        <v>3840927300</v>
      </c>
      <c r="G320" s="4">
        <v>12530800</v>
      </c>
      <c r="H320" s="4">
        <v>3828396500</v>
      </c>
      <c r="I320" s="4">
        <v>15933941</v>
      </c>
      <c r="J320" s="6">
        <v>3844330441</v>
      </c>
      <c r="K320" s="27">
        <v>2.96</v>
      </c>
      <c r="L320">
        <v>80.39</v>
      </c>
      <c r="M320" s="5">
        <v>2.38</v>
      </c>
      <c r="N320" s="5">
        <v>0.368</v>
      </c>
      <c r="O320" s="5">
        <v>1.58</v>
      </c>
      <c r="P320" s="5">
        <v>1.98</v>
      </c>
      <c r="Q320" s="1">
        <v>0</v>
      </c>
      <c r="R320" s="1">
        <v>0</v>
      </c>
      <c r="S320" s="1">
        <v>0</v>
      </c>
      <c r="T320" s="1">
        <v>958356104</v>
      </c>
      <c r="U320" s="1">
        <v>4802686545</v>
      </c>
      <c r="V320" s="1">
        <v>17029783.78</v>
      </c>
      <c r="W320" s="1">
        <v>0</v>
      </c>
      <c r="X320" s="1">
        <v>0</v>
      </c>
      <c r="Y320" s="1">
        <v>0</v>
      </c>
      <c r="Z320" s="1">
        <v>297.08</v>
      </c>
      <c r="AA320" s="1">
        <v>17030080.86</v>
      </c>
      <c r="AB320" s="1">
        <v>0</v>
      </c>
      <c r="AC320" s="1">
        <v>17030080.86</v>
      </c>
      <c r="AD320" s="1">
        <v>0</v>
      </c>
      <c r="AE320" s="1">
        <v>0</v>
      </c>
      <c r="AF320" s="1">
        <v>1441054.32</v>
      </c>
      <c r="AG320" s="1">
        <v>75843587.5</v>
      </c>
      <c r="AH320" s="1">
        <v>0</v>
      </c>
      <c r="AI320" s="1">
        <v>0</v>
      </c>
      <c r="AJ320" s="1">
        <v>17642774.54</v>
      </c>
      <c r="AK320" s="1">
        <v>1530000</v>
      </c>
      <c r="AL320" s="1">
        <v>113487497.22</v>
      </c>
      <c r="AM320" s="1">
        <v>119327700</v>
      </c>
      <c r="AN320" s="1">
        <v>5746400</v>
      </c>
      <c r="AO320" s="1">
        <v>93302300</v>
      </c>
      <c r="AP320" s="1">
        <v>19292400</v>
      </c>
      <c r="AQ320" s="1">
        <v>7847900</v>
      </c>
      <c r="AR320" s="1">
        <v>67484000</v>
      </c>
      <c r="AS320" s="1">
        <v>313000700</v>
      </c>
      <c r="AT320" s="1">
        <v>5260675</v>
      </c>
      <c r="AU320" s="1">
        <v>17680074.36</v>
      </c>
      <c r="AV320" s="1">
        <v>1069460</v>
      </c>
      <c r="AW320" s="1">
        <v>24010209.36</v>
      </c>
      <c r="AX320" s="1">
        <v>56000</v>
      </c>
      <c r="AY320" s="1">
        <v>206150</v>
      </c>
    </row>
    <row r="321" spans="1:51" ht="12.75">
      <c r="A321" s="15" t="s">
        <v>1039</v>
      </c>
      <c r="B321" s="15" t="s">
        <v>325</v>
      </c>
      <c r="C321" s="15" t="s">
        <v>560</v>
      </c>
      <c r="D321" s="4">
        <v>427587600</v>
      </c>
      <c r="E321" s="4">
        <v>989692400</v>
      </c>
      <c r="F321" s="4">
        <v>1417280000</v>
      </c>
      <c r="G321" s="4">
        <v>5505600</v>
      </c>
      <c r="H321" s="4">
        <v>1411774400</v>
      </c>
      <c r="I321" s="4">
        <v>4532529</v>
      </c>
      <c r="J321" s="6">
        <v>1416306929</v>
      </c>
      <c r="K321" s="27">
        <v>3.69</v>
      </c>
      <c r="L321">
        <v>60.78</v>
      </c>
      <c r="M321" s="5">
        <v>2.243</v>
      </c>
      <c r="N321" s="5">
        <v>0.519</v>
      </c>
      <c r="O321" s="5">
        <v>1.316</v>
      </c>
      <c r="P321" s="5">
        <v>2.19</v>
      </c>
      <c r="Q321" s="1">
        <v>0</v>
      </c>
      <c r="R321" s="1">
        <v>0</v>
      </c>
      <c r="S321" s="1">
        <v>0</v>
      </c>
      <c r="T321" s="1">
        <v>935509749</v>
      </c>
      <c r="U321" s="1">
        <v>2351816678</v>
      </c>
      <c r="V321" s="1">
        <v>8339276.18</v>
      </c>
      <c r="W321" s="1">
        <v>0</v>
      </c>
      <c r="X321" s="1">
        <v>0</v>
      </c>
      <c r="Y321" s="1">
        <v>48410.16</v>
      </c>
      <c r="Z321" s="1">
        <v>0</v>
      </c>
      <c r="AA321" s="1">
        <v>8290866.02</v>
      </c>
      <c r="AB321" s="1">
        <v>0</v>
      </c>
      <c r="AC321" s="1">
        <v>8290866.02</v>
      </c>
      <c r="AD321" s="1">
        <v>0</v>
      </c>
      <c r="AE321" s="1">
        <v>0</v>
      </c>
      <c r="AF321" s="1">
        <v>702884.53</v>
      </c>
      <c r="AG321" s="1">
        <v>30941261</v>
      </c>
      <c r="AH321" s="1">
        <v>0</v>
      </c>
      <c r="AI321" s="1">
        <v>0</v>
      </c>
      <c r="AJ321" s="1">
        <v>12194403</v>
      </c>
      <c r="AK321" s="1">
        <v>0</v>
      </c>
      <c r="AL321" s="1">
        <v>52129414.55</v>
      </c>
      <c r="AM321" s="1">
        <v>45337500</v>
      </c>
      <c r="AN321" s="1">
        <v>3490400</v>
      </c>
      <c r="AO321" s="1">
        <v>23924600</v>
      </c>
      <c r="AP321" s="1">
        <v>8494100</v>
      </c>
      <c r="AQ321" s="1">
        <v>1362200</v>
      </c>
      <c r="AR321" s="1">
        <v>3626300</v>
      </c>
      <c r="AS321" s="1">
        <v>86235100</v>
      </c>
      <c r="AT321" s="1">
        <v>2175000</v>
      </c>
      <c r="AU321" s="1">
        <v>6328361.61</v>
      </c>
      <c r="AV321" s="1">
        <v>38850</v>
      </c>
      <c r="AW321" s="1">
        <v>8542211.61</v>
      </c>
      <c r="AX321" s="1">
        <v>87000</v>
      </c>
      <c r="AY321" s="1">
        <v>295750</v>
      </c>
    </row>
    <row r="322" spans="1:51" ht="12.75">
      <c r="A322" s="15" t="s">
        <v>1040</v>
      </c>
      <c r="B322" s="15" t="s">
        <v>326</v>
      </c>
      <c r="C322" s="15" t="s">
        <v>560</v>
      </c>
      <c r="D322" s="4">
        <v>111679400</v>
      </c>
      <c r="E322" s="4">
        <v>311810000</v>
      </c>
      <c r="F322" s="4">
        <v>423489400</v>
      </c>
      <c r="G322" s="4">
        <v>266700</v>
      </c>
      <c r="H322" s="4">
        <v>423222700</v>
      </c>
      <c r="I322" s="4">
        <v>595333</v>
      </c>
      <c r="J322" s="6">
        <v>423818033</v>
      </c>
      <c r="K322" s="27">
        <v>4.45</v>
      </c>
      <c r="L322">
        <v>45.95</v>
      </c>
      <c r="M322" s="5">
        <v>2.045</v>
      </c>
      <c r="N322" s="5">
        <v>0.546</v>
      </c>
      <c r="O322" s="5">
        <v>1.101</v>
      </c>
      <c r="P322" s="5">
        <v>2.41</v>
      </c>
      <c r="Q322" s="1">
        <v>0</v>
      </c>
      <c r="R322" s="1">
        <v>0</v>
      </c>
      <c r="S322" s="1">
        <v>0</v>
      </c>
      <c r="T322" s="1">
        <v>503513683</v>
      </c>
      <c r="U322" s="1">
        <v>927331716</v>
      </c>
      <c r="V322" s="1">
        <v>3288213.48</v>
      </c>
      <c r="W322" s="1">
        <v>0</v>
      </c>
      <c r="X322" s="1">
        <v>0</v>
      </c>
      <c r="Y322" s="1">
        <v>1144.78</v>
      </c>
      <c r="Z322" s="1">
        <v>0</v>
      </c>
      <c r="AA322" s="1">
        <v>3287068.7</v>
      </c>
      <c r="AB322" s="1">
        <v>0</v>
      </c>
      <c r="AC322" s="1">
        <v>3287068.7</v>
      </c>
      <c r="AD322" s="1">
        <v>0</v>
      </c>
      <c r="AE322" s="1">
        <v>0</v>
      </c>
      <c r="AF322" s="1">
        <v>278138.78</v>
      </c>
      <c r="AG322" s="1">
        <v>10203021</v>
      </c>
      <c r="AH322" s="1">
        <v>0</v>
      </c>
      <c r="AI322" s="1">
        <v>0</v>
      </c>
      <c r="AJ322" s="1">
        <v>5060220.07</v>
      </c>
      <c r="AK322" s="1">
        <v>0</v>
      </c>
      <c r="AL322" s="1">
        <v>18828448.55</v>
      </c>
      <c r="AM322" s="1">
        <v>12352300</v>
      </c>
      <c r="AN322" s="1">
        <v>1070000</v>
      </c>
      <c r="AO322" s="1">
        <v>11581600</v>
      </c>
      <c r="AP322" s="1">
        <v>18744200</v>
      </c>
      <c r="AQ322" s="1">
        <v>845800</v>
      </c>
      <c r="AR322" s="1">
        <v>1461100</v>
      </c>
      <c r="AS322" s="1">
        <v>46055000</v>
      </c>
      <c r="AT322" s="1">
        <v>535000</v>
      </c>
      <c r="AU322" s="1">
        <v>5243348.14</v>
      </c>
      <c r="AV322" s="1">
        <v>350000</v>
      </c>
      <c r="AW322" s="1">
        <v>6128348.14</v>
      </c>
      <c r="AX322" s="1">
        <v>87500</v>
      </c>
      <c r="AY322" s="1">
        <v>176500</v>
      </c>
    </row>
    <row r="323" spans="1:51" ht="12.75">
      <c r="A323" s="15" t="s">
        <v>1041</v>
      </c>
      <c r="B323" s="15" t="s">
        <v>327</v>
      </c>
      <c r="C323" s="15" t="s">
        <v>560</v>
      </c>
      <c r="D323" s="4">
        <v>58305600</v>
      </c>
      <c r="E323" s="4">
        <v>148189500</v>
      </c>
      <c r="F323" s="4">
        <v>206495100</v>
      </c>
      <c r="G323" s="4">
        <v>0</v>
      </c>
      <c r="H323" s="4">
        <v>206495100</v>
      </c>
      <c r="I323" s="4">
        <v>1249897</v>
      </c>
      <c r="J323" s="6">
        <v>207744997</v>
      </c>
      <c r="K323" s="27">
        <v>6.81</v>
      </c>
      <c r="L323">
        <v>41.1</v>
      </c>
      <c r="M323" s="5">
        <v>2.799</v>
      </c>
      <c r="N323" s="5">
        <v>0.701</v>
      </c>
      <c r="O323" s="5">
        <v>1.678</v>
      </c>
      <c r="P323" s="5">
        <v>4.14</v>
      </c>
      <c r="Q323" s="1">
        <v>0</v>
      </c>
      <c r="R323" s="1">
        <v>0</v>
      </c>
      <c r="S323" s="1">
        <v>0</v>
      </c>
      <c r="T323" s="1">
        <v>304089689</v>
      </c>
      <c r="U323" s="1">
        <v>511834686</v>
      </c>
      <c r="V323" s="1">
        <v>1814907.96</v>
      </c>
      <c r="W323" s="1">
        <v>0</v>
      </c>
      <c r="X323" s="1">
        <v>0</v>
      </c>
      <c r="Y323" s="1">
        <v>685.53</v>
      </c>
      <c r="Z323" s="1">
        <v>0</v>
      </c>
      <c r="AA323" s="1">
        <v>1814222.43</v>
      </c>
      <c r="AB323" s="1">
        <v>0</v>
      </c>
      <c r="AC323" s="1">
        <v>1814222.43</v>
      </c>
      <c r="AD323" s="1">
        <v>0</v>
      </c>
      <c r="AE323" s="1">
        <v>0</v>
      </c>
      <c r="AF323" s="1">
        <v>153511.66</v>
      </c>
      <c r="AG323" s="1">
        <v>8584049.5</v>
      </c>
      <c r="AH323" s="1">
        <v>0</v>
      </c>
      <c r="AI323" s="1">
        <v>0</v>
      </c>
      <c r="AJ323" s="1">
        <v>3583846.57</v>
      </c>
      <c r="AK323" s="1">
        <v>0</v>
      </c>
      <c r="AL323" s="1">
        <v>14135630.16</v>
      </c>
      <c r="AM323" s="1">
        <v>7968200</v>
      </c>
      <c r="AN323" s="1">
        <v>2666600</v>
      </c>
      <c r="AO323" s="1">
        <v>8911000</v>
      </c>
      <c r="AP323" s="1">
        <v>2871400</v>
      </c>
      <c r="AQ323" s="1">
        <v>1277800</v>
      </c>
      <c r="AR323" s="1">
        <v>364600</v>
      </c>
      <c r="AS323" s="1">
        <v>24059600</v>
      </c>
      <c r="AT323" s="1">
        <v>648000</v>
      </c>
      <c r="AU323" s="1">
        <v>2178845.66</v>
      </c>
      <c r="AV323" s="1">
        <v>200000</v>
      </c>
      <c r="AW323" s="1">
        <v>3026845.66</v>
      </c>
      <c r="AX323" s="1">
        <v>24250</v>
      </c>
      <c r="AY323" s="1">
        <v>104000</v>
      </c>
    </row>
    <row r="324" spans="1:51" ht="12.75">
      <c r="A324" s="15" t="s">
        <v>1042</v>
      </c>
      <c r="B324" s="15" t="s">
        <v>328</v>
      </c>
      <c r="C324" s="15" t="s">
        <v>560</v>
      </c>
      <c r="D324" s="4">
        <v>947748100</v>
      </c>
      <c r="E324" s="4">
        <v>2217185000</v>
      </c>
      <c r="F324" s="4">
        <v>3164933100</v>
      </c>
      <c r="G324" s="4">
        <v>6370700</v>
      </c>
      <c r="H324" s="4">
        <v>3158562400</v>
      </c>
      <c r="I324" s="4">
        <v>13464015</v>
      </c>
      <c r="J324" s="6">
        <v>3172026415</v>
      </c>
      <c r="K324" s="27">
        <v>5.85</v>
      </c>
      <c r="L324">
        <v>44.43</v>
      </c>
      <c r="M324" s="5">
        <v>2.599</v>
      </c>
      <c r="N324" s="5">
        <v>0.52</v>
      </c>
      <c r="O324" s="5">
        <v>1.669</v>
      </c>
      <c r="P324" s="5">
        <v>3.8</v>
      </c>
      <c r="Q324" s="1">
        <v>0</v>
      </c>
      <c r="R324" s="1">
        <v>0</v>
      </c>
      <c r="S324" s="1">
        <v>0</v>
      </c>
      <c r="T324" s="1">
        <v>4039163635</v>
      </c>
      <c r="U324" s="1">
        <v>7211190050</v>
      </c>
      <c r="V324" s="1">
        <v>25570066.53</v>
      </c>
      <c r="W324" s="1">
        <v>0</v>
      </c>
      <c r="X324" s="1">
        <v>0</v>
      </c>
      <c r="Y324" s="1">
        <v>49421.27</v>
      </c>
      <c r="Z324" s="1">
        <v>0</v>
      </c>
      <c r="AA324" s="1">
        <v>25520645.26</v>
      </c>
      <c r="AB324" s="1">
        <v>0</v>
      </c>
      <c r="AC324" s="1">
        <v>25520645.26</v>
      </c>
      <c r="AD324" s="1">
        <v>0</v>
      </c>
      <c r="AE324" s="1">
        <v>0</v>
      </c>
      <c r="AF324" s="1">
        <v>2161462.8</v>
      </c>
      <c r="AG324" s="1">
        <v>120326568</v>
      </c>
      <c r="AH324" s="1">
        <v>0</v>
      </c>
      <c r="AI324" s="1">
        <v>0</v>
      </c>
      <c r="AJ324" s="1">
        <v>37429912</v>
      </c>
      <c r="AK324" s="1">
        <v>0</v>
      </c>
      <c r="AL324" s="1">
        <v>185438588.06</v>
      </c>
      <c r="AM324" s="1">
        <v>81184200</v>
      </c>
      <c r="AN324" s="1">
        <v>2300000</v>
      </c>
      <c r="AO324" s="1">
        <v>172149000</v>
      </c>
      <c r="AP324" s="1">
        <v>26876700</v>
      </c>
      <c r="AQ324" s="1">
        <v>44540500</v>
      </c>
      <c r="AR324" s="1">
        <v>65323800</v>
      </c>
      <c r="AS324" s="1">
        <v>392374200</v>
      </c>
      <c r="AT324" s="1">
        <v>4618156.53</v>
      </c>
      <c r="AU324" s="1">
        <v>42614460</v>
      </c>
      <c r="AV324" s="1">
        <v>14412.47</v>
      </c>
      <c r="AW324" s="1">
        <v>47247029</v>
      </c>
      <c r="AX324" s="1">
        <v>575750</v>
      </c>
      <c r="AY324" s="1">
        <v>1213750</v>
      </c>
    </row>
    <row r="325" spans="1:51" ht="12.75">
      <c r="A325" s="15" t="s">
        <v>1043</v>
      </c>
      <c r="B325" s="15" t="s">
        <v>330</v>
      </c>
      <c r="C325" s="15" t="s">
        <v>561</v>
      </c>
      <c r="D325" s="4">
        <v>111954600</v>
      </c>
      <c r="E325" s="4">
        <v>95403000</v>
      </c>
      <c r="F325" s="4">
        <v>207357600</v>
      </c>
      <c r="G325" s="4">
        <v>0</v>
      </c>
      <c r="H325" s="4">
        <v>207357600</v>
      </c>
      <c r="I325" s="4">
        <v>162871</v>
      </c>
      <c r="J325" s="6">
        <v>207520471</v>
      </c>
      <c r="K325" s="27">
        <v>1.208</v>
      </c>
      <c r="L325">
        <v>97.66</v>
      </c>
      <c r="M325" s="5">
        <v>1.175</v>
      </c>
      <c r="N325" s="5">
        <v>0.64</v>
      </c>
      <c r="O325" s="5">
        <v>0.12</v>
      </c>
      <c r="P325" s="5">
        <v>0.123</v>
      </c>
      <c r="Q325" s="1">
        <v>0</v>
      </c>
      <c r="R325" s="1">
        <v>0</v>
      </c>
      <c r="T325" s="1">
        <v>5824505</v>
      </c>
      <c r="U325" s="1">
        <v>213344976</v>
      </c>
      <c r="V325" s="1">
        <v>794157.28</v>
      </c>
      <c r="W325" s="1">
        <v>0</v>
      </c>
      <c r="X325" s="1">
        <v>0</v>
      </c>
      <c r="Y325" s="1">
        <v>151.71</v>
      </c>
      <c r="Z325" s="1">
        <v>0</v>
      </c>
      <c r="AA325" s="1">
        <v>794005.57</v>
      </c>
      <c r="AB325" s="1">
        <v>0</v>
      </c>
      <c r="AC325" s="1">
        <v>794005.57</v>
      </c>
      <c r="AD325" s="1">
        <v>41613.97</v>
      </c>
      <c r="AE325" s="1">
        <v>0</v>
      </c>
      <c r="AF325" s="1">
        <v>50749.33</v>
      </c>
      <c r="AG325" s="1">
        <v>254809</v>
      </c>
      <c r="AH325" s="1">
        <v>0</v>
      </c>
      <c r="AI325" s="1">
        <v>0</v>
      </c>
      <c r="AJ325" s="1">
        <v>1365300.54</v>
      </c>
      <c r="AK325" s="1">
        <v>0</v>
      </c>
      <c r="AL325" s="1">
        <v>2506478.41</v>
      </c>
      <c r="AM325" s="1">
        <v>0</v>
      </c>
      <c r="AN325" s="1">
        <v>0</v>
      </c>
      <c r="AO325" s="1">
        <v>10332300</v>
      </c>
      <c r="AP325" s="1">
        <v>499500</v>
      </c>
      <c r="AQ325" s="1">
        <v>0</v>
      </c>
      <c r="AR325" s="1">
        <v>1607100</v>
      </c>
      <c r="AS325" s="1">
        <v>12438900</v>
      </c>
      <c r="AT325" s="1">
        <v>15900</v>
      </c>
      <c r="AU325" s="1">
        <v>1582378.97</v>
      </c>
      <c r="AV325" s="1">
        <v>0</v>
      </c>
      <c r="AW325" s="1">
        <v>1598278.97</v>
      </c>
      <c r="AX325" s="1">
        <v>750</v>
      </c>
      <c r="AY325" s="1">
        <v>6250</v>
      </c>
    </row>
    <row r="326" spans="1:51" ht="12.75">
      <c r="A326" s="15" t="s">
        <v>1044</v>
      </c>
      <c r="B326" s="15" t="s">
        <v>331</v>
      </c>
      <c r="C326" s="15" t="s">
        <v>561</v>
      </c>
      <c r="D326" s="4">
        <v>33536500</v>
      </c>
      <c r="E326" s="4">
        <v>66250400</v>
      </c>
      <c r="F326" s="4">
        <v>99786900</v>
      </c>
      <c r="G326" s="4">
        <v>0</v>
      </c>
      <c r="H326" s="4">
        <v>99786900</v>
      </c>
      <c r="I326" s="4">
        <v>1434480</v>
      </c>
      <c r="J326" s="6">
        <v>101221380</v>
      </c>
      <c r="K326" s="27">
        <v>3.594</v>
      </c>
      <c r="L326">
        <v>82.06</v>
      </c>
      <c r="M326" s="5">
        <v>2.9509999999999996</v>
      </c>
      <c r="N326" s="5">
        <v>0.689</v>
      </c>
      <c r="O326" s="5">
        <v>1.841</v>
      </c>
      <c r="P326" s="5">
        <v>2.242</v>
      </c>
      <c r="Q326" s="1">
        <v>0</v>
      </c>
      <c r="R326" s="1">
        <v>0</v>
      </c>
      <c r="S326" s="1">
        <v>0</v>
      </c>
      <c r="T326" s="1">
        <v>22047888</v>
      </c>
      <c r="U326" s="1">
        <v>123269268</v>
      </c>
      <c r="V326" s="1">
        <v>458858.64</v>
      </c>
      <c r="W326" s="1">
        <v>0</v>
      </c>
      <c r="X326" s="1">
        <v>0</v>
      </c>
      <c r="Y326" s="1">
        <v>736.71</v>
      </c>
      <c r="Z326" s="1">
        <v>0</v>
      </c>
      <c r="AA326" s="1">
        <v>458121.93</v>
      </c>
      <c r="AB326" s="1">
        <v>0</v>
      </c>
      <c r="AC326" s="1">
        <v>458121.93</v>
      </c>
      <c r="AD326" s="1">
        <v>24010.5</v>
      </c>
      <c r="AE326" s="1">
        <v>8395.38</v>
      </c>
      <c r="AF326" s="1">
        <v>29294.75</v>
      </c>
      <c r="AG326" s="1">
        <v>0</v>
      </c>
      <c r="AH326" s="1">
        <v>2268554.62</v>
      </c>
      <c r="AI326" s="1">
        <v>0</v>
      </c>
      <c r="AJ326" s="1">
        <v>849177.99</v>
      </c>
      <c r="AK326" s="1">
        <v>0</v>
      </c>
      <c r="AL326" s="1">
        <v>3637555.17</v>
      </c>
      <c r="AM326" s="1">
        <v>10241800</v>
      </c>
      <c r="AN326" s="1">
        <v>0</v>
      </c>
      <c r="AO326" s="1">
        <v>1924700</v>
      </c>
      <c r="AP326" s="1">
        <v>3611700</v>
      </c>
      <c r="AQ326" s="1">
        <v>544400</v>
      </c>
      <c r="AR326" s="1">
        <v>622300</v>
      </c>
      <c r="AS326" s="1">
        <v>16944900</v>
      </c>
      <c r="AT326" s="1">
        <v>330000</v>
      </c>
      <c r="AU326" s="1">
        <v>459729.6</v>
      </c>
      <c r="AV326" s="1">
        <v>73898.87</v>
      </c>
      <c r="AW326" s="1">
        <v>863628.47</v>
      </c>
      <c r="AX326" s="1">
        <v>5250</v>
      </c>
      <c r="AY326" s="1">
        <v>19750</v>
      </c>
    </row>
    <row r="327" spans="1:51" ht="12.75">
      <c r="A327" s="15" t="s">
        <v>1045</v>
      </c>
      <c r="B327" s="15" t="s">
        <v>332</v>
      </c>
      <c r="C327" s="15" t="s">
        <v>561</v>
      </c>
      <c r="D327" s="4">
        <v>103256100</v>
      </c>
      <c r="E327" s="4">
        <v>289072200</v>
      </c>
      <c r="F327" s="4">
        <v>392328300</v>
      </c>
      <c r="G327" s="4">
        <v>1018800</v>
      </c>
      <c r="H327" s="4">
        <v>391309500</v>
      </c>
      <c r="I327" s="4">
        <v>4687961</v>
      </c>
      <c r="J327" s="6">
        <v>395997461</v>
      </c>
      <c r="K327" s="27">
        <v>3.943</v>
      </c>
      <c r="L327">
        <v>80.97</v>
      </c>
      <c r="M327" s="5">
        <v>3.121</v>
      </c>
      <c r="N327" s="5">
        <v>1.7069999999999999</v>
      </c>
      <c r="O327" s="5">
        <v>1.0119999999999998</v>
      </c>
      <c r="P327" s="5">
        <v>1.278</v>
      </c>
      <c r="Q327" s="1">
        <v>0</v>
      </c>
      <c r="R327" s="1">
        <v>0</v>
      </c>
      <c r="S327" s="1">
        <v>0</v>
      </c>
      <c r="T327" s="1">
        <v>104266948</v>
      </c>
      <c r="U327" s="1">
        <v>500264409</v>
      </c>
      <c r="V327" s="1">
        <v>1862188.78</v>
      </c>
      <c r="W327" s="1">
        <v>0</v>
      </c>
      <c r="X327" s="1">
        <v>0</v>
      </c>
      <c r="Y327" s="1">
        <v>2133.09</v>
      </c>
      <c r="Z327" s="1">
        <v>0</v>
      </c>
      <c r="AA327" s="1">
        <v>1860055.69</v>
      </c>
      <c r="AB327" s="1">
        <v>0</v>
      </c>
      <c r="AC327" s="1">
        <v>1860055.69</v>
      </c>
      <c r="AD327" s="1">
        <v>0</v>
      </c>
      <c r="AE327" s="1">
        <v>34085.16</v>
      </c>
      <c r="AF327" s="1">
        <v>118926.8</v>
      </c>
      <c r="AG327" s="1">
        <v>5060302.5</v>
      </c>
      <c r="AH327" s="1">
        <v>0</v>
      </c>
      <c r="AI327" s="1">
        <v>0</v>
      </c>
      <c r="AJ327" s="1">
        <v>8538056.11</v>
      </c>
      <c r="AK327" s="1">
        <v>0</v>
      </c>
      <c r="AL327" s="1">
        <v>15611426.26</v>
      </c>
      <c r="AM327" s="1">
        <v>32668500</v>
      </c>
      <c r="AN327" s="1">
        <v>3632000</v>
      </c>
      <c r="AO327" s="1">
        <v>74984400</v>
      </c>
      <c r="AP327" s="1">
        <v>27034800</v>
      </c>
      <c r="AQ327" s="1">
        <v>0</v>
      </c>
      <c r="AR327" s="1">
        <v>27711200</v>
      </c>
      <c r="AS327" s="1">
        <v>166030900</v>
      </c>
      <c r="AT327" s="1">
        <v>1401575</v>
      </c>
      <c r="AU327" s="1">
        <v>16967492.51</v>
      </c>
      <c r="AV327" s="1">
        <v>1500000</v>
      </c>
      <c r="AW327" s="1">
        <v>19869067.51</v>
      </c>
      <c r="AX327" s="1">
        <v>24250</v>
      </c>
      <c r="AY327" s="1">
        <v>29000</v>
      </c>
    </row>
    <row r="328" spans="1:51" ht="12.75">
      <c r="A328" s="15" t="s">
        <v>1046</v>
      </c>
      <c r="B328" s="15" t="s">
        <v>333</v>
      </c>
      <c r="C328" s="15" t="s">
        <v>561</v>
      </c>
      <c r="D328" s="4">
        <v>135340276</v>
      </c>
      <c r="E328" s="4">
        <v>165956324</v>
      </c>
      <c r="F328" s="4">
        <v>301296600</v>
      </c>
      <c r="G328" s="4">
        <v>1857500</v>
      </c>
      <c r="H328" s="4">
        <v>299439100</v>
      </c>
      <c r="I328" s="4">
        <v>1434260</v>
      </c>
      <c r="J328" s="6">
        <v>300873360</v>
      </c>
      <c r="K328" s="27">
        <v>3.777</v>
      </c>
      <c r="L328">
        <v>64.89</v>
      </c>
      <c r="M328" s="5">
        <v>2.448</v>
      </c>
      <c r="N328" s="5">
        <v>0.67</v>
      </c>
      <c r="O328" s="5">
        <v>1.351</v>
      </c>
      <c r="P328" s="5">
        <v>2.084</v>
      </c>
      <c r="Q328" s="1">
        <v>0</v>
      </c>
      <c r="R328" s="1">
        <v>0</v>
      </c>
      <c r="S328" s="1">
        <v>0</v>
      </c>
      <c r="T328" s="1">
        <v>163357840</v>
      </c>
      <c r="U328" s="1">
        <v>464231200</v>
      </c>
      <c r="V328" s="1">
        <v>1728058.44</v>
      </c>
      <c r="W328" s="1">
        <v>0</v>
      </c>
      <c r="X328" s="1">
        <v>0</v>
      </c>
      <c r="Y328" s="1">
        <v>4964.7</v>
      </c>
      <c r="Z328" s="1">
        <v>0</v>
      </c>
      <c r="AA328" s="1">
        <v>1723093.74</v>
      </c>
      <c r="AB328" s="1">
        <v>0</v>
      </c>
      <c r="AC328" s="1">
        <v>1723093.74</v>
      </c>
      <c r="AD328" s="1">
        <v>90308.53</v>
      </c>
      <c r="AE328" s="1">
        <v>31578.54</v>
      </c>
      <c r="AF328" s="1">
        <v>110224.34</v>
      </c>
      <c r="AG328" s="1">
        <v>3024465</v>
      </c>
      <c r="AH328" s="1">
        <v>3244982.47</v>
      </c>
      <c r="AI328" s="1">
        <v>0</v>
      </c>
      <c r="AJ328" s="1">
        <v>3108693.55</v>
      </c>
      <c r="AK328" s="1">
        <v>30087.34</v>
      </c>
      <c r="AL328" s="1">
        <v>11363433.510000002</v>
      </c>
      <c r="AM328" s="1">
        <v>2618500</v>
      </c>
      <c r="AN328" s="1">
        <v>0</v>
      </c>
      <c r="AO328" s="1">
        <v>20224500</v>
      </c>
      <c r="AP328" s="1">
        <v>8743600</v>
      </c>
      <c r="AQ328" s="1">
        <v>0</v>
      </c>
      <c r="AR328" s="1">
        <v>5306700</v>
      </c>
      <c r="AS328" s="1">
        <v>36893300</v>
      </c>
      <c r="AT328" s="1">
        <v>420000</v>
      </c>
      <c r="AU328" s="1">
        <v>1261954.22</v>
      </c>
      <c r="AV328" s="1">
        <v>195000</v>
      </c>
      <c r="AW328" s="1">
        <v>1876954.22</v>
      </c>
      <c r="AX328" s="1">
        <v>11000</v>
      </c>
      <c r="AY328" s="1">
        <v>52750</v>
      </c>
    </row>
    <row r="329" spans="1:51" ht="12.75">
      <c r="A329" s="15" t="s">
        <v>1047</v>
      </c>
      <c r="B329" s="15" t="s">
        <v>334</v>
      </c>
      <c r="C329" s="15" t="s">
        <v>561</v>
      </c>
      <c r="D329" s="4">
        <v>168259100</v>
      </c>
      <c r="E329" s="4">
        <v>133667200</v>
      </c>
      <c r="F329" s="4">
        <v>301926300</v>
      </c>
      <c r="G329" s="4">
        <v>0</v>
      </c>
      <c r="H329" s="4">
        <v>301926300</v>
      </c>
      <c r="I329" s="4">
        <v>126019</v>
      </c>
      <c r="J329" s="6">
        <v>302052319</v>
      </c>
      <c r="K329" s="27">
        <v>2.14</v>
      </c>
      <c r="L329">
        <v>63.15</v>
      </c>
      <c r="M329" s="5">
        <v>1.349</v>
      </c>
      <c r="N329" s="5">
        <v>0.498</v>
      </c>
      <c r="O329" s="5">
        <v>0.4489999999999999</v>
      </c>
      <c r="P329" s="5">
        <v>0.712</v>
      </c>
      <c r="Q329" s="1">
        <v>0</v>
      </c>
      <c r="R329" s="1">
        <v>0</v>
      </c>
      <c r="S329" s="1">
        <v>0</v>
      </c>
      <c r="T329" s="1">
        <v>177137826</v>
      </c>
      <c r="U329" s="1">
        <v>479190145</v>
      </c>
      <c r="V329" s="1">
        <v>1783741.75</v>
      </c>
      <c r="W329" s="1">
        <v>0</v>
      </c>
      <c r="X329" s="1">
        <v>0</v>
      </c>
      <c r="Y329" s="1">
        <v>242.69</v>
      </c>
      <c r="Z329" s="1">
        <v>0</v>
      </c>
      <c r="AA329" s="1">
        <v>1783499.06</v>
      </c>
      <c r="AB329" s="1">
        <v>0</v>
      </c>
      <c r="AC329" s="1">
        <v>1783499.06</v>
      </c>
      <c r="AD329" s="1">
        <v>0</v>
      </c>
      <c r="AE329" s="1">
        <v>32682.96</v>
      </c>
      <c r="AF329" s="1">
        <v>113989.89</v>
      </c>
      <c r="AG329" s="1">
        <v>2149040</v>
      </c>
      <c r="AH329" s="1">
        <v>0</v>
      </c>
      <c r="AI329" s="1">
        <v>0</v>
      </c>
      <c r="AJ329" s="1">
        <v>2384000</v>
      </c>
      <c r="AK329" s="1">
        <v>0</v>
      </c>
      <c r="AL329" s="1">
        <v>6463211.91</v>
      </c>
      <c r="AM329" s="1">
        <v>1558800</v>
      </c>
      <c r="AN329" s="1">
        <v>0</v>
      </c>
      <c r="AO329" s="1">
        <v>6518900</v>
      </c>
      <c r="AP329" s="1">
        <v>3297300</v>
      </c>
      <c r="AQ329" s="1">
        <v>0</v>
      </c>
      <c r="AR329" s="1">
        <v>2248600</v>
      </c>
      <c r="AS329" s="1">
        <v>13623600</v>
      </c>
      <c r="AT329" s="1">
        <v>252600</v>
      </c>
      <c r="AU329" s="1">
        <v>886093.11</v>
      </c>
      <c r="AV329" s="1">
        <v>67000</v>
      </c>
      <c r="AW329" s="1">
        <v>1205693.11</v>
      </c>
      <c r="AX329" s="1">
        <v>3750</v>
      </c>
      <c r="AY329" s="1">
        <v>32750</v>
      </c>
    </row>
    <row r="330" spans="1:51" ht="12.75">
      <c r="A330" s="15" t="s">
        <v>1048</v>
      </c>
      <c r="B330" s="15" t="s">
        <v>335</v>
      </c>
      <c r="C330" s="15" t="s">
        <v>561</v>
      </c>
      <c r="D330" s="4">
        <v>531786600</v>
      </c>
      <c r="E330" s="4">
        <v>447292200</v>
      </c>
      <c r="F330" s="4">
        <v>979078800</v>
      </c>
      <c r="G330" s="4">
        <v>0</v>
      </c>
      <c r="H330" s="4">
        <v>979078800</v>
      </c>
      <c r="I330" s="4">
        <v>522996</v>
      </c>
      <c r="J330" s="6">
        <v>979601796</v>
      </c>
      <c r="K330" s="27">
        <v>1.361</v>
      </c>
      <c r="L330">
        <v>57.24</v>
      </c>
      <c r="M330" s="5">
        <v>1.902</v>
      </c>
      <c r="N330" s="5">
        <v>0.719</v>
      </c>
      <c r="O330" s="5">
        <v>0.7809999999999999</v>
      </c>
      <c r="P330" s="5">
        <v>0.5589999999999999</v>
      </c>
      <c r="Q330" s="1">
        <v>0</v>
      </c>
      <c r="R330" s="1">
        <v>0</v>
      </c>
      <c r="S330" s="1">
        <v>278804591</v>
      </c>
      <c r="T330" s="1">
        <v>0</v>
      </c>
      <c r="U330" s="1">
        <v>700797205</v>
      </c>
      <c r="V330" s="1">
        <v>2608653.89</v>
      </c>
      <c r="W330" s="1">
        <v>0</v>
      </c>
      <c r="X330" s="1">
        <v>0</v>
      </c>
      <c r="Y330" s="1">
        <v>1635.29</v>
      </c>
      <c r="Z330" s="1">
        <v>0</v>
      </c>
      <c r="AA330" s="1">
        <v>2607018.6</v>
      </c>
      <c r="AB330" s="1">
        <v>0</v>
      </c>
      <c r="AC330" s="1">
        <v>2607018.6</v>
      </c>
      <c r="AD330" s="1">
        <v>0</v>
      </c>
      <c r="AE330" s="1">
        <v>47774.86</v>
      </c>
      <c r="AF330" s="1">
        <v>166653.9</v>
      </c>
      <c r="AG330" s="1">
        <v>5469676</v>
      </c>
      <c r="AH330" s="1">
        <v>0</v>
      </c>
      <c r="AI330" s="1">
        <v>0</v>
      </c>
      <c r="AJ330" s="1">
        <v>5035154.4</v>
      </c>
      <c r="AK330" s="1">
        <v>0</v>
      </c>
      <c r="AL330" s="1">
        <v>13326277.76</v>
      </c>
      <c r="AM330" s="1">
        <v>5735300</v>
      </c>
      <c r="AN330" s="1">
        <v>0</v>
      </c>
      <c r="AO330" s="1">
        <v>89893600</v>
      </c>
      <c r="AP330" s="1">
        <v>18126200</v>
      </c>
      <c r="AQ330" s="1">
        <v>0</v>
      </c>
      <c r="AR330" s="1">
        <v>945600</v>
      </c>
      <c r="AS330" s="1">
        <v>114700700</v>
      </c>
      <c r="AT330" s="1">
        <v>1500000</v>
      </c>
      <c r="AU330" s="1">
        <v>3585216.27</v>
      </c>
      <c r="AV330" s="1">
        <v>370000</v>
      </c>
      <c r="AW330" s="1">
        <v>5455216.27</v>
      </c>
      <c r="AX330" s="1">
        <v>19000</v>
      </c>
      <c r="AY330" s="1">
        <v>55500</v>
      </c>
    </row>
    <row r="331" spans="1:51" ht="12.75">
      <c r="A331" s="15" t="s">
        <v>1049</v>
      </c>
      <c r="B331" s="15" t="s">
        <v>336</v>
      </c>
      <c r="C331" s="15" t="s">
        <v>561</v>
      </c>
      <c r="D331" s="4">
        <v>240103100</v>
      </c>
      <c r="E331" s="4">
        <v>197941200</v>
      </c>
      <c r="F331" s="4">
        <v>438044300</v>
      </c>
      <c r="G331" s="4">
        <v>139300</v>
      </c>
      <c r="H331" s="4">
        <v>437905000</v>
      </c>
      <c r="I331" s="4">
        <v>411003</v>
      </c>
      <c r="J331" s="6">
        <v>438316003</v>
      </c>
      <c r="K331" s="27">
        <v>2.351</v>
      </c>
      <c r="L331">
        <v>93.56</v>
      </c>
      <c r="M331" s="5">
        <v>2.1929999999999996</v>
      </c>
      <c r="N331" s="5">
        <v>0.771</v>
      </c>
      <c r="O331" s="5">
        <v>1.028</v>
      </c>
      <c r="P331" s="5">
        <v>1.102</v>
      </c>
      <c r="Q331" s="1">
        <v>0</v>
      </c>
      <c r="R331" s="1">
        <v>0</v>
      </c>
      <c r="S331" s="1">
        <v>0</v>
      </c>
      <c r="T331" s="1">
        <v>31595170</v>
      </c>
      <c r="U331" s="1">
        <v>469911173</v>
      </c>
      <c r="V331" s="1">
        <v>1749201.62</v>
      </c>
      <c r="W331" s="1">
        <v>0</v>
      </c>
      <c r="X331" s="1">
        <v>0</v>
      </c>
      <c r="Y331" s="1">
        <v>2743.15</v>
      </c>
      <c r="Z331" s="1">
        <v>0</v>
      </c>
      <c r="AA331" s="1">
        <v>1746458.47</v>
      </c>
      <c r="AB331" s="1">
        <v>0</v>
      </c>
      <c r="AC331" s="1">
        <v>1746458.47</v>
      </c>
      <c r="AD331" s="1">
        <v>0</v>
      </c>
      <c r="AE331" s="1">
        <v>0</v>
      </c>
      <c r="AF331" s="1">
        <v>111671.3</v>
      </c>
      <c r="AG331" s="1">
        <v>4826503</v>
      </c>
      <c r="AH331" s="1">
        <v>0</v>
      </c>
      <c r="AI331" s="1">
        <v>0</v>
      </c>
      <c r="AJ331" s="1">
        <v>3619167.08</v>
      </c>
      <c r="AK331" s="1">
        <v>0</v>
      </c>
      <c r="AL331" s="1">
        <v>10303799.850000001</v>
      </c>
      <c r="AM331" s="1">
        <v>2695000</v>
      </c>
      <c r="AN331" s="1">
        <v>0</v>
      </c>
      <c r="AO331" s="1">
        <v>10277800</v>
      </c>
      <c r="AP331" s="1">
        <v>9213400</v>
      </c>
      <c r="AQ331" s="1">
        <v>0</v>
      </c>
      <c r="AR331" s="1">
        <v>1077700</v>
      </c>
      <c r="AS331" s="1">
        <v>23263900</v>
      </c>
      <c r="AT331" s="1">
        <v>379000</v>
      </c>
      <c r="AU331" s="1">
        <v>1087656.36</v>
      </c>
      <c r="AV331" s="1">
        <v>135000</v>
      </c>
      <c r="AW331" s="1">
        <v>1601656.36</v>
      </c>
      <c r="AX331" s="1">
        <v>11000</v>
      </c>
      <c r="AY331" s="1">
        <v>37000</v>
      </c>
    </row>
    <row r="332" spans="1:51" ht="12.75">
      <c r="A332" s="15" t="s">
        <v>1050</v>
      </c>
      <c r="B332" s="15" t="s">
        <v>337</v>
      </c>
      <c r="C332" s="15" t="s">
        <v>561</v>
      </c>
      <c r="D332" s="4">
        <v>309936765</v>
      </c>
      <c r="E332" s="4">
        <v>276670135</v>
      </c>
      <c r="F332" s="4">
        <v>586606900</v>
      </c>
      <c r="G332" s="4">
        <v>0</v>
      </c>
      <c r="H332" s="4">
        <v>586606900</v>
      </c>
      <c r="I332" s="4">
        <v>417270</v>
      </c>
      <c r="J332" s="6">
        <v>587024170</v>
      </c>
      <c r="K332" s="27">
        <v>2.661</v>
      </c>
      <c r="L332">
        <v>68.78</v>
      </c>
      <c r="M332" s="5">
        <v>1.8269999999999997</v>
      </c>
      <c r="N332" s="5">
        <v>0.457</v>
      </c>
      <c r="O332" s="5">
        <v>0.954</v>
      </c>
      <c r="P332" s="5">
        <v>1.39</v>
      </c>
      <c r="Q332" s="1">
        <v>0</v>
      </c>
      <c r="R332" s="1">
        <v>0</v>
      </c>
      <c r="S332" s="1">
        <v>0</v>
      </c>
      <c r="T332" s="1">
        <v>268090620</v>
      </c>
      <c r="U332" s="1">
        <v>855114790</v>
      </c>
      <c r="V332" s="1">
        <v>3183087.07</v>
      </c>
      <c r="W332" s="1">
        <v>0</v>
      </c>
      <c r="X332" s="1">
        <v>0</v>
      </c>
      <c r="Y332" s="1">
        <v>0</v>
      </c>
      <c r="Z332" s="1">
        <v>0</v>
      </c>
      <c r="AA332" s="1">
        <v>3183087.07</v>
      </c>
      <c r="AB332" s="1">
        <v>0</v>
      </c>
      <c r="AC332" s="1">
        <v>3183087.07</v>
      </c>
      <c r="AD332" s="1">
        <v>166825.39</v>
      </c>
      <c r="AE332" s="1">
        <v>0</v>
      </c>
      <c r="AF332" s="1">
        <v>203435.92</v>
      </c>
      <c r="AG332" s="1">
        <v>8155936</v>
      </c>
      <c r="AH332" s="1">
        <v>0</v>
      </c>
      <c r="AI332" s="1">
        <v>0</v>
      </c>
      <c r="AJ332" s="1">
        <v>3906000</v>
      </c>
      <c r="AK332" s="1">
        <v>0</v>
      </c>
      <c r="AL332" s="1">
        <v>15615284.379999999</v>
      </c>
      <c r="AM332" s="1">
        <v>7593700</v>
      </c>
      <c r="AN332" s="1">
        <v>0</v>
      </c>
      <c r="AO332" s="1">
        <v>9525800</v>
      </c>
      <c r="AP332" s="1">
        <v>1344900</v>
      </c>
      <c r="AQ332" s="1">
        <v>1689100</v>
      </c>
      <c r="AR332" s="1">
        <v>856900</v>
      </c>
      <c r="AS332" s="1">
        <v>21010400</v>
      </c>
      <c r="AT332" s="1">
        <v>1050000</v>
      </c>
      <c r="AU332" s="1">
        <v>606946.94</v>
      </c>
      <c r="AV332" s="1">
        <v>228000</v>
      </c>
      <c r="AW332" s="1">
        <v>1984946.94</v>
      </c>
      <c r="AX332" s="1">
        <v>7500</v>
      </c>
      <c r="AY332" s="1">
        <v>70750</v>
      </c>
    </row>
    <row r="333" spans="1:51" ht="12.75">
      <c r="A333" s="15" t="s">
        <v>1051</v>
      </c>
      <c r="B333" s="15" t="s">
        <v>338</v>
      </c>
      <c r="C333" s="15" t="s">
        <v>561</v>
      </c>
      <c r="D333" s="4">
        <v>546104000</v>
      </c>
      <c r="E333" s="4">
        <v>769220400</v>
      </c>
      <c r="F333" s="4">
        <v>1315324400</v>
      </c>
      <c r="G333" s="4">
        <v>0</v>
      </c>
      <c r="H333" s="4">
        <v>1315324400</v>
      </c>
      <c r="I333" s="4">
        <v>2209282</v>
      </c>
      <c r="J333" s="6">
        <v>1317533682</v>
      </c>
      <c r="K333" s="27">
        <v>2.823</v>
      </c>
      <c r="L333">
        <v>62.59</v>
      </c>
      <c r="M333" s="5">
        <v>1.765</v>
      </c>
      <c r="N333" s="5">
        <v>0.151</v>
      </c>
      <c r="O333" s="5">
        <v>1.185</v>
      </c>
      <c r="P333" s="5">
        <v>1.895</v>
      </c>
      <c r="Q333" s="1">
        <v>0</v>
      </c>
      <c r="R333" s="1">
        <v>0</v>
      </c>
      <c r="S333" s="1">
        <v>0</v>
      </c>
      <c r="T333" s="1">
        <v>789506375</v>
      </c>
      <c r="U333" s="1">
        <v>2107040057</v>
      </c>
      <c r="V333" s="1">
        <v>7843265.06</v>
      </c>
      <c r="W333" s="1">
        <v>0</v>
      </c>
      <c r="X333" s="1">
        <v>0</v>
      </c>
      <c r="Y333" s="1">
        <v>28196.4</v>
      </c>
      <c r="Z333" s="1">
        <v>0</v>
      </c>
      <c r="AA333" s="1">
        <v>7815068.659999999</v>
      </c>
      <c r="AB333" s="1">
        <v>0</v>
      </c>
      <c r="AC333" s="1">
        <v>7815068.659999999</v>
      </c>
      <c r="AD333" s="1">
        <v>409602.35</v>
      </c>
      <c r="AE333" s="1">
        <v>0</v>
      </c>
      <c r="AF333" s="1">
        <v>500054.3</v>
      </c>
      <c r="AG333" s="1">
        <v>15946328</v>
      </c>
      <c r="AH333" s="1">
        <v>9010436.84</v>
      </c>
      <c r="AI333" s="1">
        <v>0</v>
      </c>
      <c r="AJ333" s="1">
        <v>3176063.81</v>
      </c>
      <c r="AK333" s="1">
        <v>331250</v>
      </c>
      <c r="AL333" s="1">
        <v>37188803.96</v>
      </c>
      <c r="AM333" s="1">
        <v>32062700</v>
      </c>
      <c r="AN333" s="1">
        <v>8893600</v>
      </c>
      <c r="AO333" s="1">
        <v>38420600</v>
      </c>
      <c r="AP333" s="1">
        <v>4391600</v>
      </c>
      <c r="AQ333" s="1">
        <v>996500</v>
      </c>
      <c r="AR333" s="1">
        <v>62038500</v>
      </c>
      <c r="AS333" s="1">
        <v>146803500</v>
      </c>
      <c r="AT333" s="1">
        <v>2024000</v>
      </c>
      <c r="AU333" s="1">
        <v>3001642.87</v>
      </c>
      <c r="AV333" s="1">
        <v>310000</v>
      </c>
      <c r="AW333" s="1">
        <v>5335642.87</v>
      </c>
      <c r="AX333" s="1">
        <v>3500</v>
      </c>
      <c r="AY333" s="1">
        <v>90500</v>
      </c>
    </row>
    <row r="334" spans="1:51" ht="12.75">
      <c r="A334" s="15" t="s">
        <v>1052</v>
      </c>
      <c r="B334" s="15" t="s">
        <v>339</v>
      </c>
      <c r="C334" s="15" t="s">
        <v>561</v>
      </c>
      <c r="D334" s="4">
        <v>676325300</v>
      </c>
      <c r="E334" s="4">
        <v>397807100</v>
      </c>
      <c r="F334" s="4">
        <v>1074132400</v>
      </c>
      <c r="G334" s="4">
        <v>0</v>
      </c>
      <c r="H334" s="4">
        <v>1074132400</v>
      </c>
      <c r="I334" s="4">
        <v>1251659</v>
      </c>
      <c r="J334" s="6">
        <v>1075384059</v>
      </c>
      <c r="K334" s="27">
        <v>0.758</v>
      </c>
      <c r="L334">
        <v>109.77</v>
      </c>
      <c r="M334" s="5">
        <v>0.832</v>
      </c>
      <c r="N334" s="5">
        <v>0.285</v>
      </c>
      <c r="O334" s="5">
        <v>0.133</v>
      </c>
      <c r="P334" s="5">
        <v>0.121</v>
      </c>
      <c r="Q334" s="1">
        <v>0</v>
      </c>
      <c r="R334" s="1">
        <v>0</v>
      </c>
      <c r="S334" s="1">
        <v>94699572</v>
      </c>
      <c r="T334" s="1">
        <v>0</v>
      </c>
      <c r="U334" s="1">
        <v>980684487</v>
      </c>
      <c r="V334" s="1">
        <v>3650508.85</v>
      </c>
      <c r="W334" s="1">
        <v>0</v>
      </c>
      <c r="X334" s="1">
        <v>0</v>
      </c>
      <c r="Y334" s="1">
        <v>7608.08</v>
      </c>
      <c r="Z334" s="1">
        <v>0</v>
      </c>
      <c r="AA334" s="1">
        <v>3642900.77</v>
      </c>
      <c r="AB334" s="1">
        <v>0</v>
      </c>
      <c r="AC334" s="1">
        <v>3642900.77</v>
      </c>
      <c r="AD334" s="1">
        <v>190936.45</v>
      </c>
      <c r="AE334" s="1">
        <v>0</v>
      </c>
      <c r="AF334" s="1">
        <v>232997.93</v>
      </c>
      <c r="AG334" s="1">
        <v>1298730</v>
      </c>
      <c r="AH334" s="1">
        <v>0</v>
      </c>
      <c r="AI334" s="1">
        <v>0</v>
      </c>
      <c r="AJ334" s="1">
        <v>2785186.87</v>
      </c>
      <c r="AK334" s="1">
        <v>0</v>
      </c>
      <c r="AL334" s="1">
        <v>8150752.0200000005</v>
      </c>
      <c r="AM334" s="1">
        <v>6956100</v>
      </c>
      <c r="AN334" s="1">
        <v>0</v>
      </c>
      <c r="AO334" s="1">
        <v>37730100</v>
      </c>
      <c r="AP334" s="1">
        <v>12200600</v>
      </c>
      <c r="AQ334" s="1">
        <v>0</v>
      </c>
      <c r="AR334" s="1">
        <v>460300</v>
      </c>
      <c r="AS334" s="1">
        <v>57347100</v>
      </c>
      <c r="AT334" s="1">
        <v>900000</v>
      </c>
      <c r="AU334" s="1">
        <v>1568578.91</v>
      </c>
      <c r="AV334" s="1">
        <v>105000</v>
      </c>
      <c r="AW334" s="1">
        <v>2573578.91</v>
      </c>
      <c r="AX334" s="1">
        <v>750</v>
      </c>
      <c r="AY334" s="1">
        <v>13250</v>
      </c>
    </row>
    <row r="335" spans="1:51" ht="12.75">
      <c r="A335" s="15" t="s">
        <v>1053</v>
      </c>
      <c r="B335" s="15" t="s">
        <v>340</v>
      </c>
      <c r="C335" s="15" t="s">
        <v>561</v>
      </c>
      <c r="D335" s="4">
        <v>358504700</v>
      </c>
      <c r="E335" s="4">
        <v>695994600</v>
      </c>
      <c r="F335" s="4">
        <v>1054499300</v>
      </c>
      <c r="G335" s="4">
        <v>323500</v>
      </c>
      <c r="H335" s="4">
        <v>1054175800</v>
      </c>
      <c r="I335" s="4">
        <v>7096275</v>
      </c>
      <c r="J335" s="6">
        <v>1061272075</v>
      </c>
      <c r="K335" s="27">
        <v>2.983</v>
      </c>
      <c r="L335">
        <v>86.59</v>
      </c>
      <c r="M335" s="5">
        <v>2.566</v>
      </c>
      <c r="N335" s="5">
        <v>0.737</v>
      </c>
      <c r="O335" s="5">
        <v>1.416</v>
      </c>
      <c r="P335" s="5">
        <v>1.646</v>
      </c>
      <c r="Q335" s="1">
        <v>0</v>
      </c>
      <c r="R335" s="1">
        <v>0</v>
      </c>
      <c r="S335" s="1">
        <v>0</v>
      </c>
      <c r="T335" s="1">
        <v>172771628</v>
      </c>
      <c r="U335" s="1">
        <v>1234043703</v>
      </c>
      <c r="V335" s="1">
        <v>4593615.5</v>
      </c>
      <c r="W335" s="1">
        <v>0</v>
      </c>
      <c r="X335" s="1">
        <v>0</v>
      </c>
      <c r="Y335" s="1">
        <v>27291.87</v>
      </c>
      <c r="Z335" s="1">
        <v>0</v>
      </c>
      <c r="AA335" s="1">
        <v>4566323.63</v>
      </c>
      <c r="AB335" s="1">
        <v>0</v>
      </c>
      <c r="AC335" s="1">
        <v>4566323.63</v>
      </c>
      <c r="AD335" s="1">
        <v>239351.17</v>
      </c>
      <c r="AE335" s="1">
        <v>0</v>
      </c>
      <c r="AF335" s="1">
        <v>292416.47</v>
      </c>
      <c r="AG335" s="1">
        <v>10700000</v>
      </c>
      <c r="AH335" s="1">
        <v>6764073.67</v>
      </c>
      <c r="AI335" s="1">
        <v>0</v>
      </c>
      <c r="AJ335" s="1">
        <v>9092743</v>
      </c>
      <c r="AK335" s="1">
        <v>0</v>
      </c>
      <c r="AL335" s="1">
        <v>31654907.939999998</v>
      </c>
      <c r="AM335" s="1">
        <v>11637500</v>
      </c>
      <c r="AN335" s="1">
        <v>2074800</v>
      </c>
      <c r="AO335" s="1">
        <v>32068300</v>
      </c>
      <c r="AP335" s="1">
        <v>10044700</v>
      </c>
      <c r="AQ335" s="1">
        <v>990200</v>
      </c>
      <c r="AR335" s="1">
        <v>102276000</v>
      </c>
      <c r="AS335" s="1">
        <v>159091500</v>
      </c>
      <c r="AT335" s="1">
        <v>3650000</v>
      </c>
      <c r="AU335" s="1">
        <v>3818663</v>
      </c>
      <c r="AV335" s="1">
        <v>281303</v>
      </c>
      <c r="AW335" s="1">
        <v>7749966</v>
      </c>
      <c r="AX335" s="1">
        <v>17750</v>
      </c>
      <c r="AY335" s="1">
        <v>124250</v>
      </c>
    </row>
    <row r="336" spans="1:51" ht="12.75">
      <c r="A336" s="15" t="s">
        <v>1054</v>
      </c>
      <c r="B336" s="15" t="s">
        <v>341</v>
      </c>
      <c r="C336" s="15" t="s">
        <v>561</v>
      </c>
      <c r="D336" s="4">
        <v>26628000</v>
      </c>
      <c r="E336" s="4">
        <v>67075200</v>
      </c>
      <c r="F336" s="4">
        <v>93703200</v>
      </c>
      <c r="G336" s="4">
        <v>0</v>
      </c>
      <c r="H336" s="4">
        <v>93703200</v>
      </c>
      <c r="I336" s="4">
        <v>2363187</v>
      </c>
      <c r="J336" s="6">
        <v>96066387</v>
      </c>
      <c r="K336" s="27">
        <v>3.363</v>
      </c>
      <c r="L336">
        <v>73.14</v>
      </c>
      <c r="M336" s="5">
        <v>2.46</v>
      </c>
      <c r="N336" s="5">
        <v>0.472</v>
      </c>
      <c r="O336" s="5">
        <v>1.566</v>
      </c>
      <c r="P336" s="5">
        <v>2.141</v>
      </c>
      <c r="Q336" s="1">
        <v>0</v>
      </c>
      <c r="R336" s="1">
        <v>0</v>
      </c>
      <c r="S336" s="1">
        <v>0</v>
      </c>
      <c r="T336" s="1">
        <v>35236594</v>
      </c>
      <c r="U336" s="1">
        <v>131302981</v>
      </c>
      <c r="V336" s="1">
        <v>488763.41</v>
      </c>
      <c r="W336" s="1">
        <v>0</v>
      </c>
      <c r="X336" s="1">
        <v>0</v>
      </c>
      <c r="Y336" s="1">
        <v>109.35</v>
      </c>
      <c r="Z336" s="1">
        <v>0</v>
      </c>
      <c r="AA336" s="1">
        <v>488654.06</v>
      </c>
      <c r="AB336" s="1">
        <v>0</v>
      </c>
      <c r="AC336" s="1">
        <v>488654.06</v>
      </c>
      <c r="AD336" s="1">
        <v>25610.43</v>
      </c>
      <c r="AE336" s="1">
        <v>8954.66</v>
      </c>
      <c r="AF336" s="1">
        <v>31232.88</v>
      </c>
      <c r="AG336" s="1">
        <v>1551411.42</v>
      </c>
      <c r="AH336" s="1">
        <v>504528.24</v>
      </c>
      <c r="AI336" s="1">
        <v>0</v>
      </c>
      <c r="AJ336" s="1">
        <v>619649</v>
      </c>
      <c r="AK336" s="1">
        <v>0</v>
      </c>
      <c r="AL336" s="1">
        <v>3230040.69</v>
      </c>
      <c r="AM336" s="1">
        <v>4000200</v>
      </c>
      <c r="AN336" s="1">
        <v>0</v>
      </c>
      <c r="AO336" s="1">
        <v>3534500</v>
      </c>
      <c r="AP336" s="1">
        <v>3907300</v>
      </c>
      <c r="AQ336" s="1">
        <v>57500</v>
      </c>
      <c r="AR336" s="1">
        <v>527700</v>
      </c>
      <c r="AS336" s="1">
        <v>12027200</v>
      </c>
      <c r="AT336" s="1">
        <v>445000</v>
      </c>
      <c r="AU336" s="1">
        <v>519660</v>
      </c>
      <c r="AV336" s="1">
        <v>120000</v>
      </c>
      <c r="AW336" s="1">
        <v>1084660</v>
      </c>
      <c r="AX336" s="1">
        <v>1750</v>
      </c>
      <c r="AY336" s="1">
        <v>9750</v>
      </c>
    </row>
    <row r="337" spans="1:51" ht="12.75">
      <c r="A337" s="15" t="s">
        <v>1055</v>
      </c>
      <c r="B337" s="15" t="s">
        <v>342</v>
      </c>
      <c r="C337" s="15" t="s">
        <v>561</v>
      </c>
      <c r="D337" s="4">
        <v>582646000</v>
      </c>
      <c r="E337" s="4">
        <v>515240600</v>
      </c>
      <c r="F337" s="4">
        <v>1097886600</v>
      </c>
      <c r="G337" s="4">
        <v>0</v>
      </c>
      <c r="H337" s="4">
        <v>1097886600</v>
      </c>
      <c r="I337" s="4">
        <v>480830</v>
      </c>
      <c r="J337" s="6">
        <v>1098367430</v>
      </c>
      <c r="K337" s="27">
        <v>1.768</v>
      </c>
      <c r="L337">
        <v>60.18</v>
      </c>
      <c r="M337" s="5">
        <v>2.149</v>
      </c>
      <c r="N337" s="5">
        <v>0.436</v>
      </c>
      <c r="O337" s="5">
        <v>1.298</v>
      </c>
      <c r="P337" s="5">
        <v>1.068</v>
      </c>
      <c r="Q337" s="1">
        <v>0</v>
      </c>
      <c r="R337" s="1">
        <v>0</v>
      </c>
      <c r="S337" s="1">
        <v>194598999</v>
      </c>
      <c r="T337" s="1">
        <v>0</v>
      </c>
      <c r="U337" s="1">
        <v>903768431</v>
      </c>
      <c r="V337" s="1">
        <v>3364195.82</v>
      </c>
      <c r="W337" s="1">
        <v>0</v>
      </c>
      <c r="X337" s="1">
        <v>0</v>
      </c>
      <c r="Y337" s="1">
        <v>0</v>
      </c>
      <c r="Z337" s="1">
        <v>0</v>
      </c>
      <c r="AA337" s="1">
        <v>3364195.82</v>
      </c>
      <c r="AB337" s="1">
        <v>0</v>
      </c>
      <c r="AC337" s="1">
        <v>3364195.82</v>
      </c>
      <c r="AD337" s="1">
        <v>176317.29</v>
      </c>
      <c r="AE337" s="1">
        <v>0</v>
      </c>
      <c r="AF337" s="1">
        <v>215010.86</v>
      </c>
      <c r="AG337" s="1">
        <v>8414713</v>
      </c>
      <c r="AH337" s="1">
        <v>3307288.93</v>
      </c>
      <c r="AI337" s="1">
        <v>0</v>
      </c>
      <c r="AJ337" s="1">
        <v>3936841.83</v>
      </c>
      <c r="AK337" s="1">
        <v>0</v>
      </c>
      <c r="AL337" s="1">
        <v>19414367.729999997</v>
      </c>
      <c r="AM337" s="1">
        <v>7621900</v>
      </c>
      <c r="AN337" s="1">
        <v>1077600</v>
      </c>
      <c r="AO337" s="1">
        <v>29755800</v>
      </c>
      <c r="AP337" s="1">
        <v>10663600</v>
      </c>
      <c r="AQ337" s="1">
        <v>0</v>
      </c>
      <c r="AR337" s="1">
        <v>2169000</v>
      </c>
      <c r="AS337" s="1">
        <v>51287900</v>
      </c>
      <c r="AT337" s="1">
        <v>716000</v>
      </c>
      <c r="AU337" s="1">
        <v>980214.39</v>
      </c>
      <c r="AV337" s="1">
        <v>214000</v>
      </c>
      <c r="AW337" s="1">
        <v>1910214.39</v>
      </c>
      <c r="AX337" s="1">
        <v>7000</v>
      </c>
      <c r="AY337" s="1">
        <v>53750</v>
      </c>
    </row>
    <row r="338" spans="1:51" ht="12.75">
      <c r="A338" s="15" t="s">
        <v>1056</v>
      </c>
      <c r="B338" s="15" t="s">
        <v>343</v>
      </c>
      <c r="C338" s="15" t="s">
        <v>561</v>
      </c>
      <c r="D338" s="4">
        <v>19862600</v>
      </c>
      <c r="E338" s="4">
        <v>44670800</v>
      </c>
      <c r="F338" s="4">
        <v>64533400</v>
      </c>
      <c r="G338" s="4">
        <v>0</v>
      </c>
      <c r="H338" s="4">
        <v>64533400</v>
      </c>
      <c r="I338" s="4">
        <v>1636918</v>
      </c>
      <c r="J338" s="6">
        <v>66170318</v>
      </c>
      <c r="K338" s="27">
        <v>3.461</v>
      </c>
      <c r="L338">
        <v>69.39</v>
      </c>
      <c r="M338" s="5">
        <v>2.398</v>
      </c>
      <c r="N338" s="5">
        <v>0.164</v>
      </c>
      <c r="O338" s="5">
        <v>1.812</v>
      </c>
      <c r="P338" s="5">
        <v>2.615</v>
      </c>
      <c r="Q338" s="1">
        <v>0</v>
      </c>
      <c r="R338" s="1">
        <v>0</v>
      </c>
      <c r="S338" s="1">
        <v>0</v>
      </c>
      <c r="T338" s="1">
        <v>29334639</v>
      </c>
      <c r="U338" s="1">
        <v>95504957</v>
      </c>
      <c r="V338" s="1">
        <v>355508.52</v>
      </c>
      <c r="W338" s="1">
        <v>0</v>
      </c>
      <c r="X338" s="1">
        <v>0</v>
      </c>
      <c r="Y338" s="1">
        <v>0</v>
      </c>
      <c r="Z338" s="1">
        <v>0</v>
      </c>
      <c r="AA338" s="1">
        <v>355508.52</v>
      </c>
      <c r="AB338" s="1">
        <v>0</v>
      </c>
      <c r="AC338" s="1">
        <v>355508.52</v>
      </c>
      <c r="AD338" s="1">
        <v>18632.18</v>
      </c>
      <c r="AE338" s="1">
        <v>6514.77</v>
      </c>
      <c r="AF338" s="1">
        <v>22721.09</v>
      </c>
      <c r="AG338" s="1">
        <v>1238960</v>
      </c>
      <c r="AH338" s="1">
        <v>491373.97</v>
      </c>
      <c r="AI338" s="1">
        <v>0</v>
      </c>
      <c r="AJ338" s="1">
        <v>156078.24</v>
      </c>
      <c r="AK338" s="1">
        <v>0</v>
      </c>
      <c r="AL338" s="1">
        <v>2289788.77</v>
      </c>
      <c r="AM338" s="1">
        <v>1660200</v>
      </c>
      <c r="AN338" s="1">
        <v>0</v>
      </c>
      <c r="AO338" s="1">
        <v>1224800</v>
      </c>
      <c r="AP338" s="1">
        <v>1796000</v>
      </c>
      <c r="AQ338" s="1">
        <v>0</v>
      </c>
      <c r="AR338" s="1">
        <v>0</v>
      </c>
      <c r="AS338" s="1">
        <v>4681000</v>
      </c>
      <c r="AT338" s="1">
        <v>214500</v>
      </c>
      <c r="AU338" s="1">
        <v>275338.05</v>
      </c>
      <c r="AV338" s="1">
        <v>81400</v>
      </c>
      <c r="AW338" s="1">
        <v>571238.05</v>
      </c>
      <c r="AX338" s="1">
        <v>1000</v>
      </c>
      <c r="AY338" s="1">
        <v>13250</v>
      </c>
    </row>
    <row r="339" spans="1:51" ht="12.75">
      <c r="A339" s="15" t="s">
        <v>1057</v>
      </c>
      <c r="B339" s="15" t="s">
        <v>344</v>
      </c>
      <c r="C339" s="15" t="s">
        <v>561</v>
      </c>
      <c r="D339" s="4">
        <v>135961276</v>
      </c>
      <c r="E339" s="4">
        <v>343705525</v>
      </c>
      <c r="F339" s="4">
        <v>479666801</v>
      </c>
      <c r="G339" s="4">
        <v>1559800</v>
      </c>
      <c r="H339" s="4">
        <v>478107001</v>
      </c>
      <c r="I339" s="4">
        <v>6441774</v>
      </c>
      <c r="J339" s="6">
        <v>484548775</v>
      </c>
      <c r="K339" s="27">
        <v>3.38</v>
      </c>
      <c r="L339">
        <v>76.16</v>
      </c>
      <c r="M339" s="5">
        <v>2.555</v>
      </c>
      <c r="N339" s="5">
        <v>0.824</v>
      </c>
      <c r="O339" s="5">
        <v>1.335</v>
      </c>
      <c r="P339" s="5">
        <v>1.7659999999999998</v>
      </c>
      <c r="Q339" s="1">
        <v>0</v>
      </c>
      <c r="R339" s="1">
        <v>0</v>
      </c>
      <c r="S339" s="1">
        <v>0</v>
      </c>
      <c r="T339" s="1">
        <v>156581678</v>
      </c>
      <c r="U339" s="1">
        <v>641130453</v>
      </c>
      <c r="V339" s="1">
        <v>2386549.83</v>
      </c>
      <c r="W339" s="1">
        <v>0</v>
      </c>
      <c r="X339" s="1">
        <v>0</v>
      </c>
      <c r="Y339" s="1">
        <v>1476.9</v>
      </c>
      <c r="Z339" s="1">
        <v>0</v>
      </c>
      <c r="AA339" s="1">
        <v>2385072.93</v>
      </c>
      <c r="AB339" s="1">
        <v>0</v>
      </c>
      <c r="AC339" s="1">
        <v>2385072.93</v>
      </c>
      <c r="AD339" s="1">
        <v>0</v>
      </c>
      <c r="AE339" s="1">
        <v>0</v>
      </c>
      <c r="AF339" s="1">
        <v>152463.57</v>
      </c>
      <c r="AG339" s="1">
        <v>5559036.5</v>
      </c>
      <c r="AH339" s="1">
        <v>2997051.11</v>
      </c>
      <c r="AI339" s="1">
        <v>0</v>
      </c>
      <c r="AJ339" s="1">
        <v>5281225.21</v>
      </c>
      <c r="AK339" s="1">
        <v>0</v>
      </c>
      <c r="AL339" s="1">
        <v>16374849.32</v>
      </c>
      <c r="AM339" s="1">
        <v>24740200</v>
      </c>
      <c r="AN339" s="1">
        <v>4344600</v>
      </c>
      <c r="AO339" s="1">
        <v>64605400</v>
      </c>
      <c r="AP339" s="1">
        <v>17308399</v>
      </c>
      <c r="AQ339" s="1">
        <v>355500</v>
      </c>
      <c r="AR339" s="1">
        <v>18774000</v>
      </c>
      <c r="AS339" s="1">
        <v>130128099</v>
      </c>
      <c r="AT339" s="1">
        <v>1079000</v>
      </c>
      <c r="AU339" s="1">
        <v>3444080</v>
      </c>
      <c r="AV339" s="1">
        <v>320000</v>
      </c>
      <c r="AW339" s="1">
        <v>4843080</v>
      </c>
      <c r="AX339" s="1">
        <v>28750</v>
      </c>
      <c r="AY339" s="1">
        <v>88250</v>
      </c>
    </row>
    <row r="340" spans="1:51" ht="12.75">
      <c r="A340" s="15" t="s">
        <v>1058</v>
      </c>
      <c r="B340" s="15" t="s">
        <v>345</v>
      </c>
      <c r="C340" s="15" t="s">
        <v>561</v>
      </c>
      <c r="D340" s="4">
        <v>833601500</v>
      </c>
      <c r="E340" s="4">
        <v>1949641600</v>
      </c>
      <c r="F340" s="4">
        <v>2783243100</v>
      </c>
      <c r="G340" s="4">
        <v>0</v>
      </c>
      <c r="H340" s="4">
        <v>2783243100</v>
      </c>
      <c r="I340" s="4">
        <v>62057147</v>
      </c>
      <c r="J340" s="6">
        <v>2845300247</v>
      </c>
      <c r="K340" s="27">
        <v>2.872</v>
      </c>
      <c r="L340">
        <v>74.17</v>
      </c>
      <c r="M340" s="5">
        <v>2.136</v>
      </c>
      <c r="N340" s="5">
        <v>0.212</v>
      </c>
      <c r="O340" s="5">
        <v>1.495</v>
      </c>
      <c r="P340" s="5">
        <v>2.01</v>
      </c>
      <c r="Q340" s="1">
        <v>0</v>
      </c>
      <c r="R340" s="1">
        <v>0</v>
      </c>
      <c r="S340" s="1">
        <v>0</v>
      </c>
      <c r="T340" s="1">
        <v>980109961</v>
      </c>
      <c r="U340" s="1">
        <v>3825410208</v>
      </c>
      <c r="V340" s="1">
        <v>14239741.73</v>
      </c>
      <c r="W340" s="1">
        <v>0</v>
      </c>
      <c r="X340" s="1">
        <v>0</v>
      </c>
      <c r="Y340" s="1">
        <v>18568.28</v>
      </c>
      <c r="Z340" s="1">
        <v>0</v>
      </c>
      <c r="AA340" s="1">
        <v>14221173.450000001</v>
      </c>
      <c r="AB340" s="1">
        <v>0</v>
      </c>
      <c r="AC340" s="1">
        <v>14221173.450000001</v>
      </c>
      <c r="AD340" s="1">
        <v>745321.13</v>
      </c>
      <c r="AE340" s="1">
        <v>0</v>
      </c>
      <c r="AF340" s="1">
        <v>909207.33</v>
      </c>
      <c r="AG340" s="1">
        <v>40613723</v>
      </c>
      <c r="AH340" s="1">
        <v>16556608.03</v>
      </c>
      <c r="AI340" s="1">
        <v>0</v>
      </c>
      <c r="AJ340" s="1">
        <v>8091972.33</v>
      </c>
      <c r="AK340" s="1">
        <v>569060</v>
      </c>
      <c r="AL340" s="1">
        <v>81707065.27</v>
      </c>
      <c r="AM340" s="1">
        <v>67081300</v>
      </c>
      <c r="AN340" s="1">
        <v>0</v>
      </c>
      <c r="AO340" s="1">
        <v>187395200</v>
      </c>
      <c r="AP340" s="1">
        <v>10006200</v>
      </c>
      <c r="AQ340" s="1">
        <v>6340700</v>
      </c>
      <c r="AR340" s="1">
        <v>64487400</v>
      </c>
      <c r="AS340" s="1">
        <v>335310800</v>
      </c>
      <c r="AT340" s="1">
        <v>6300000</v>
      </c>
      <c r="AU340" s="1">
        <v>14402027.67</v>
      </c>
      <c r="AV340" s="1">
        <v>406000</v>
      </c>
      <c r="AW340" s="1">
        <v>21108027.67</v>
      </c>
      <c r="AX340" s="1">
        <v>48500</v>
      </c>
      <c r="AY340" s="1">
        <v>255500</v>
      </c>
    </row>
    <row r="341" spans="1:51" ht="12.75">
      <c r="A341" s="15" t="s">
        <v>1059</v>
      </c>
      <c r="B341" s="15" t="s">
        <v>347</v>
      </c>
      <c r="C341" s="15" t="s">
        <v>561</v>
      </c>
      <c r="D341" s="4">
        <v>84876400</v>
      </c>
      <c r="E341" s="4">
        <v>145270150</v>
      </c>
      <c r="F341" s="4">
        <v>230146550</v>
      </c>
      <c r="G341" s="4">
        <v>272800</v>
      </c>
      <c r="H341" s="4">
        <v>229873750</v>
      </c>
      <c r="I341" s="4">
        <v>283929</v>
      </c>
      <c r="J341" s="6">
        <v>230157679</v>
      </c>
      <c r="K341" s="27">
        <v>5.18</v>
      </c>
      <c r="L341">
        <v>61.73</v>
      </c>
      <c r="M341" s="5">
        <v>3.192</v>
      </c>
      <c r="N341" s="5">
        <v>1.248</v>
      </c>
      <c r="O341" s="5">
        <v>1.53</v>
      </c>
      <c r="P341" s="5">
        <v>2.4819999999999998</v>
      </c>
      <c r="Q341" s="1">
        <v>0</v>
      </c>
      <c r="R341" s="1">
        <v>0</v>
      </c>
      <c r="S341" s="1">
        <v>0</v>
      </c>
      <c r="T341" s="1">
        <v>143337973</v>
      </c>
      <c r="U341" s="1">
        <v>373495652</v>
      </c>
      <c r="V341" s="1">
        <v>1390303.61</v>
      </c>
      <c r="W341" s="1">
        <v>0</v>
      </c>
      <c r="X341" s="1">
        <v>0</v>
      </c>
      <c r="Y341" s="1">
        <v>2531.48</v>
      </c>
      <c r="Z341" s="1">
        <v>0</v>
      </c>
      <c r="AA341" s="1">
        <v>1387772.13</v>
      </c>
      <c r="AB341" s="1">
        <v>0</v>
      </c>
      <c r="AC341" s="1">
        <v>1387772.13</v>
      </c>
      <c r="AD341" s="1">
        <v>72735.98</v>
      </c>
      <c r="AE341" s="1">
        <v>0</v>
      </c>
      <c r="AF341" s="1">
        <v>88749.66</v>
      </c>
      <c r="AG341" s="1">
        <v>2712428</v>
      </c>
      <c r="AH341" s="1">
        <v>2998873.53</v>
      </c>
      <c r="AI341" s="1">
        <v>0</v>
      </c>
      <c r="AJ341" s="1">
        <v>4660300.2</v>
      </c>
      <c r="AK341" s="1">
        <v>0</v>
      </c>
      <c r="AL341" s="1">
        <v>11920859.5</v>
      </c>
      <c r="AM341" s="1">
        <v>8423400</v>
      </c>
      <c r="AN341" s="1">
        <v>0</v>
      </c>
      <c r="AO341" s="1">
        <v>3948600</v>
      </c>
      <c r="AP341" s="1">
        <v>2810500</v>
      </c>
      <c r="AQ341" s="1">
        <v>153200</v>
      </c>
      <c r="AR341" s="1">
        <v>10007100</v>
      </c>
      <c r="AS341" s="1">
        <v>25342800</v>
      </c>
      <c r="AT341" s="1">
        <v>665000</v>
      </c>
      <c r="AU341" s="1">
        <v>1451420.89</v>
      </c>
      <c r="AV341" s="1">
        <v>340000</v>
      </c>
      <c r="AW341" s="1">
        <v>2456420.89</v>
      </c>
      <c r="AX341" s="1">
        <v>26250</v>
      </c>
      <c r="AY341" s="1">
        <v>50250</v>
      </c>
    </row>
    <row r="342" spans="1:51" ht="12.75">
      <c r="A342" s="15" t="s">
        <v>1060</v>
      </c>
      <c r="B342" s="15" t="s">
        <v>348</v>
      </c>
      <c r="C342" s="15" t="s">
        <v>561</v>
      </c>
      <c r="D342" s="4">
        <v>753656835</v>
      </c>
      <c r="E342" s="4">
        <v>1219088089</v>
      </c>
      <c r="F342" s="4">
        <v>1972744924</v>
      </c>
      <c r="G342" s="4">
        <v>0</v>
      </c>
      <c r="H342" s="4">
        <v>1972744924</v>
      </c>
      <c r="I342" s="4">
        <v>6327988</v>
      </c>
      <c r="J342" s="6">
        <v>1979072912</v>
      </c>
      <c r="K342" s="27">
        <v>2.961</v>
      </c>
      <c r="L342">
        <v>65.09</v>
      </c>
      <c r="M342" s="5">
        <v>1.917</v>
      </c>
      <c r="N342" s="5">
        <v>0.255</v>
      </c>
      <c r="O342" s="5">
        <v>1.23</v>
      </c>
      <c r="P342" s="5">
        <v>1.9009999999999998</v>
      </c>
      <c r="Q342" s="1">
        <v>0</v>
      </c>
      <c r="R342" s="1">
        <v>0</v>
      </c>
      <c r="S342" s="1">
        <v>0</v>
      </c>
      <c r="T342" s="1">
        <v>1078755086</v>
      </c>
      <c r="U342" s="1">
        <v>3057827998</v>
      </c>
      <c r="V342" s="1">
        <v>11382486.74</v>
      </c>
      <c r="W342" s="1">
        <v>0</v>
      </c>
      <c r="X342" s="1">
        <v>0</v>
      </c>
      <c r="Y342" s="1">
        <v>11268.24</v>
      </c>
      <c r="Z342" s="1">
        <v>0</v>
      </c>
      <c r="AA342" s="1">
        <v>11371218.5</v>
      </c>
      <c r="AB342" s="1">
        <v>0</v>
      </c>
      <c r="AC342" s="1">
        <v>11371218.5</v>
      </c>
      <c r="AD342" s="1">
        <v>595983.22</v>
      </c>
      <c r="AE342" s="1">
        <v>0</v>
      </c>
      <c r="AF342" s="1">
        <v>726998.6</v>
      </c>
      <c r="AG342" s="1">
        <v>37607917</v>
      </c>
      <c r="AH342" s="1">
        <v>0</v>
      </c>
      <c r="AI342" s="1">
        <v>0</v>
      </c>
      <c r="AJ342" s="1">
        <v>7792414</v>
      </c>
      <c r="AK342" s="1">
        <v>494768</v>
      </c>
      <c r="AL342" s="1">
        <v>58589299.32</v>
      </c>
      <c r="AM342" s="1">
        <v>24644800</v>
      </c>
      <c r="AN342" s="1">
        <v>10421000</v>
      </c>
      <c r="AO342" s="1">
        <v>51474200</v>
      </c>
      <c r="AP342" s="1">
        <v>6914700</v>
      </c>
      <c r="AQ342" s="1">
        <v>2224800</v>
      </c>
      <c r="AR342" s="1">
        <v>31570550</v>
      </c>
      <c r="AS342" s="1">
        <v>127250050</v>
      </c>
      <c r="AT342" s="1">
        <v>2400000</v>
      </c>
      <c r="AU342" s="1">
        <v>4737171</v>
      </c>
      <c r="AV342" s="1">
        <v>7792414</v>
      </c>
      <c r="AW342" s="1">
        <v>14929585</v>
      </c>
      <c r="AX342" s="1">
        <v>13000</v>
      </c>
      <c r="AY342" s="1">
        <v>104250</v>
      </c>
    </row>
    <row r="343" spans="1:51" ht="12.75">
      <c r="A343" s="15" t="s">
        <v>1061</v>
      </c>
      <c r="B343" s="15" t="s">
        <v>349</v>
      </c>
      <c r="C343" s="15" t="s">
        <v>561</v>
      </c>
      <c r="D343" s="4">
        <v>1053347669</v>
      </c>
      <c r="E343" s="4">
        <v>1694474090</v>
      </c>
      <c r="F343" s="4">
        <v>2747821759</v>
      </c>
      <c r="G343" s="4">
        <v>0</v>
      </c>
      <c r="H343" s="4">
        <v>2747821759</v>
      </c>
      <c r="I343" s="4">
        <v>7592629</v>
      </c>
      <c r="J343" s="6">
        <v>2755414388</v>
      </c>
      <c r="K343" s="27">
        <v>3.388</v>
      </c>
      <c r="L343">
        <v>74.55</v>
      </c>
      <c r="M343" s="5">
        <v>2.522</v>
      </c>
      <c r="N343" s="5">
        <v>0.272</v>
      </c>
      <c r="O343" s="5">
        <v>1.822</v>
      </c>
      <c r="P343" s="5">
        <v>2.448</v>
      </c>
      <c r="Q343" s="1">
        <v>0</v>
      </c>
      <c r="R343" s="1">
        <v>0</v>
      </c>
      <c r="S343" s="1">
        <v>0</v>
      </c>
      <c r="T343" s="1">
        <v>947198302</v>
      </c>
      <c r="U343" s="1">
        <v>3702612690</v>
      </c>
      <c r="V343" s="1">
        <v>13782639.13</v>
      </c>
      <c r="W343" s="1">
        <v>0</v>
      </c>
      <c r="X343" s="1">
        <v>0</v>
      </c>
      <c r="Y343" s="1">
        <v>41977.31</v>
      </c>
      <c r="Z343" s="1">
        <v>0</v>
      </c>
      <c r="AA343" s="1">
        <v>13740661.82</v>
      </c>
      <c r="AB343" s="1">
        <v>0</v>
      </c>
      <c r="AC343" s="1">
        <v>13740661.82</v>
      </c>
      <c r="AD343" s="1">
        <v>720145.64</v>
      </c>
      <c r="AE343" s="1">
        <v>251817.42</v>
      </c>
      <c r="AF343" s="1">
        <v>879020.03</v>
      </c>
      <c r="AG343" s="1">
        <v>49468482.5</v>
      </c>
      <c r="AH343" s="1">
        <v>17961954.28</v>
      </c>
      <c r="AI343" s="1">
        <v>0</v>
      </c>
      <c r="AJ343" s="1">
        <v>10046500</v>
      </c>
      <c r="AK343" s="1">
        <v>275541.44</v>
      </c>
      <c r="AL343" s="1">
        <v>93344123.13</v>
      </c>
      <c r="AM343" s="1">
        <v>72894900</v>
      </c>
      <c r="AN343" s="1">
        <v>2323500</v>
      </c>
      <c r="AO343" s="1">
        <v>96968450</v>
      </c>
      <c r="AP343" s="1">
        <v>34454800</v>
      </c>
      <c r="AQ343" s="1">
        <v>1731800</v>
      </c>
      <c r="AR343" s="1">
        <v>31793900</v>
      </c>
      <c r="AS343" s="1">
        <v>240167350</v>
      </c>
      <c r="AT343" s="1">
        <v>5885000</v>
      </c>
      <c r="AU343" s="1">
        <v>13875532.63</v>
      </c>
      <c r="AV343" s="1">
        <v>2580000</v>
      </c>
      <c r="AW343" s="1">
        <v>22340532.630000003</v>
      </c>
      <c r="AX343" s="1">
        <v>123500</v>
      </c>
      <c r="AY343" s="1">
        <v>380250</v>
      </c>
    </row>
    <row r="344" spans="1:51" ht="12.75">
      <c r="A344" s="15" t="s">
        <v>1062</v>
      </c>
      <c r="B344" s="15" t="s">
        <v>350</v>
      </c>
      <c r="C344" s="15" t="s">
        <v>561</v>
      </c>
      <c r="D344" s="4">
        <v>107580700</v>
      </c>
      <c r="E344" s="4">
        <v>89114900</v>
      </c>
      <c r="F344" s="4">
        <v>196695600</v>
      </c>
      <c r="G344" s="4">
        <v>0</v>
      </c>
      <c r="H344" s="4">
        <v>196695600</v>
      </c>
      <c r="I344" s="4">
        <v>101389</v>
      </c>
      <c r="J344" s="6">
        <v>196796989</v>
      </c>
      <c r="K344" s="27">
        <v>1.096</v>
      </c>
      <c r="L344">
        <v>58.78</v>
      </c>
      <c r="M344" s="5">
        <v>1.439</v>
      </c>
      <c r="N344" s="5">
        <v>0.868</v>
      </c>
      <c r="O344" s="5">
        <v>0.156</v>
      </c>
      <c r="P344" s="5">
        <v>0.11900000000000001</v>
      </c>
      <c r="Q344" s="1">
        <v>0</v>
      </c>
      <c r="R344" s="1">
        <v>0</v>
      </c>
      <c r="S344" s="1">
        <v>46968298</v>
      </c>
      <c r="T344" s="1">
        <v>0</v>
      </c>
      <c r="U344" s="1">
        <v>149828691</v>
      </c>
      <c r="V344" s="1">
        <v>557723.68</v>
      </c>
      <c r="W344" s="1">
        <v>0</v>
      </c>
      <c r="X344" s="1">
        <v>0</v>
      </c>
      <c r="Y344" s="1">
        <v>0</v>
      </c>
      <c r="Z344" s="1">
        <v>0</v>
      </c>
      <c r="AA344" s="1">
        <v>557723.68</v>
      </c>
      <c r="AB344" s="1">
        <v>0</v>
      </c>
      <c r="AC344" s="1">
        <v>557723.68</v>
      </c>
      <c r="AD344" s="1">
        <v>29230.26</v>
      </c>
      <c r="AE344" s="1">
        <v>0</v>
      </c>
      <c r="AF344" s="1">
        <v>35644.97</v>
      </c>
      <c r="AG344" s="1">
        <v>233345</v>
      </c>
      <c r="AH344" s="1">
        <v>0</v>
      </c>
      <c r="AI344" s="1">
        <v>0</v>
      </c>
      <c r="AJ344" s="1">
        <v>1300063.03</v>
      </c>
      <c r="AK344" s="1">
        <v>0</v>
      </c>
      <c r="AL344" s="1">
        <v>2156006.94</v>
      </c>
      <c r="AM344" s="1">
        <v>0</v>
      </c>
      <c r="AN344" s="1">
        <v>4200</v>
      </c>
      <c r="AO344" s="1">
        <v>3069400</v>
      </c>
      <c r="AP344" s="1">
        <v>0</v>
      </c>
      <c r="AQ344" s="1">
        <v>0</v>
      </c>
      <c r="AR344" s="1">
        <v>1365500</v>
      </c>
      <c r="AS344" s="1">
        <v>4439100</v>
      </c>
      <c r="AT344" s="1">
        <v>80000</v>
      </c>
      <c r="AU344" s="1">
        <v>187486.16</v>
      </c>
      <c r="AV344" s="1">
        <v>25000</v>
      </c>
      <c r="AW344" s="1">
        <v>292486.16</v>
      </c>
      <c r="AX344" s="1">
        <v>1750</v>
      </c>
      <c r="AY344" s="1">
        <v>19250</v>
      </c>
    </row>
    <row r="345" spans="1:51" ht="12.75">
      <c r="A345" s="15" t="s">
        <v>1063</v>
      </c>
      <c r="B345" s="15" t="s">
        <v>351</v>
      </c>
      <c r="C345" s="15" t="s">
        <v>561</v>
      </c>
      <c r="D345" s="4">
        <v>99932100</v>
      </c>
      <c r="E345" s="4">
        <v>170724800</v>
      </c>
      <c r="F345" s="4">
        <v>270656900</v>
      </c>
      <c r="G345" s="4">
        <v>52200</v>
      </c>
      <c r="H345" s="4">
        <v>270604700</v>
      </c>
      <c r="I345" s="4">
        <v>360042</v>
      </c>
      <c r="J345" s="6">
        <v>270964742</v>
      </c>
      <c r="K345" s="27">
        <v>4.333</v>
      </c>
      <c r="L345">
        <v>73.3</v>
      </c>
      <c r="M345" s="5">
        <v>3.1610000000000005</v>
      </c>
      <c r="N345" s="5">
        <v>1.5819999999999999</v>
      </c>
      <c r="O345" s="5">
        <v>1.164</v>
      </c>
      <c r="P345" s="5">
        <v>1.595</v>
      </c>
      <c r="Q345" s="1">
        <v>0</v>
      </c>
      <c r="R345" s="1">
        <v>0</v>
      </c>
      <c r="S345" s="1">
        <v>0</v>
      </c>
      <c r="T345" s="1">
        <v>100493386</v>
      </c>
      <c r="U345" s="1">
        <v>371458128</v>
      </c>
      <c r="V345" s="1">
        <v>1382719.11</v>
      </c>
      <c r="W345" s="1">
        <v>0</v>
      </c>
      <c r="X345" s="1">
        <v>0</v>
      </c>
      <c r="Y345" s="1">
        <v>375.1</v>
      </c>
      <c r="Z345" s="1">
        <v>0</v>
      </c>
      <c r="AA345" s="1">
        <v>1382344.01</v>
      </c>
      <c r="AB345" s="1">
        <v>0</v>
      </c>
      <c r="AC345" s="1">
        <v>1382344.01</v>
      </c>
      <c r="AD345" s="1">
        <v>72448.84</v>
      </c>
      <c r="AE345" s="1">
        <v>0</v>
      </c>
      <c r="AF345" s="1">
        <v>88356.18</v>
      </c>
      <c r="AG345" s="1">
        <v>4320475</v>
      </c>
      <c r="AH345" s="1">
        <v>0</v>
      </c>
      <c r="AI345" s="1">
        <v>0</v>
      </c>
      <c r="AJ345" s="1">
        <v>5875632.27</v>
      </c>
      <c r="AK345" s="1">
        <v>0</v>
      </c>
      <c r="AL345" s="1">
        <v>11739256.3</v>
      </c>
      <c r="AM345" s="1">
        <v>12022100</v>
      </c>
      <c r="AN345" s="1">
        <v>0</v>
      </c>
      <c r="AO345" s="1">
        <v>9147000</v>
      </c>
      <c r="AP345" s="1">
        <v>6839800</v>
      </c>
      <c r="AQ345" s="1">
        <v>201700</v>
      </c>
      <c r="AR345" s="1">
        <v>19682100</v>
      </c>
      <c r="AS345" s="1">
        <v>47892700</v>
      </c>
      <c r="AT345" s="1">
        <v>118163</v>
      </c>
      <c r="AU345" s="1">
        <v>4042181.29</v>
      </c>
      <c r="AV345" s="1">
        <v>60000</v>
      </c>
      <c r="AW345" s="1">
        <v>4220344.29</v>
      </c>
      <c r="AX345" s="1">
        <v>41750</v>
      </c>
      <c r="AY345" s="1">
        <v>78250</v>
      </c>
    </row>
    <row r="346" spans="1:51" ht="12.75">
      <c r="A346" s="15" t="s">
        <v>1064</v>
      </c>
      <c r="B346" s="15" t="s">
        <v>352</v>
      </c>
      <c r="C346" s="15" t="s">
        <v>561</v>
      </c>
      <c r="D346" s="4">
        <v>133708750</v>
      </c>
      <c r="E346" s="4">
        <v>189266650</v>
      </c>
      <c r="F346" s="4">
        <v>322975400</v>
      </c>
      <c r="G346" s="4">
        <v>129200</v>
      </c>
      <c r="H346" s="4">
        <v>322846200</v>
      </c>
      <c r="I346" s="4">
        <v>3538963</v>
      </c>
      <c r="J346" s="6">
        <v>326385163</v>
      </c>
      <c r="K346" s="27">
        <v>3.624</v>
      </c>
      <c r="L346">
        <v>76.31</v>
      </c>
      <c r="M346" s="5">
        <v>2.751</v>
      </c>
      <c r="N346" s="5">
        <v>0.72</v>
      </c>
      <c r="O346" s="5">
        <v>1.635</v>
      </c>
      <c r="P346" s="5">
        <v>2.154</v>
      </c>
      <c r="Q346" s="1">
        <v>0</v>
      </c>
      <c r="R346" s="1">
        <v>0</v>
      </c>
      <c r="S346" s="1">
        <v>0</v>
      </c>
      <c r="T346" s="1">
        <v>103546566</v>
      </c>
      <c r="U346" s="1">
        <v>429931729</v>
      </c>
      <c r="V346" s="1">
        <v>1600381.78</v>
      </c>
      <c r="W346" s="1">
        <v>0</v>
      </c>
      <c r="X346" s="1">
        <v>0</v>
      </c>
      <c r="Y346" s="1">
        <v>371.65</v>
      </c>
      <c r="Z346" s="1">
        <v>0</v>
      </c>
      <c r="AA346" s="1">
        <v>1600010.13</v>
      </c>
      <c r="AB346" s="1">
        <v>0</v>
      </c>
      <c r="AC346" s="1">
        <v>1600010.13</v>
      </c>
      <c r="AD346" s="1">
        <v>0</v>
      </c>
      <c r="AE346" s="1">
        <v>0</v>
      </c>
      <c r="AF346" s="1">
        <v>102266.14</v>
      </c>
      <c r="AG346" s="1">
        <v>7029191</v>
      </c>
      <c r="AH346" s="1">
        <v>0</v>
      </c>
      <c r="AI346" s="1">
        <v>0</v>
      </c>
      <c r="AJ346" s="1">
        <v>3093733.08</v>
      </c>
      <c r="AK346" s="1">
        <v>0</v>
      </c>
      <c r="AL346" s="1">
        <v>11825200.35</v>
      </c>
      <c r="AM346" s="1">
        <v>11691000</v>
      </c>
      <c r="AN346" s="1">
        <v>2465900</v>
      </c>
      <c r="AO346" s="1">
        <v>8156700</v>
      </c>
      <c r="AP346" s="1">
        <v>26823000</v>
      </c>
      <c r="AQ346" s="1">
        <v>2920500</v>
      </c>
      <c r="AR346" s="1">
        <v>15844800</v>
      </c>
      <c r="AS346" s="1">
        <v>67901900</v>
      </c>
      <c r="AT346" s="1">
        <v>850000</v>
      </c>
      <c r="AU346" s="1">
        <v>2145063.69</v>
      </c>
      <c r="AV346" s="1">
        <v>380000</v>
      </c>
      <c r="AW346" s="1">
        <v>3375063.69</v>
      </c>
      <c r="AX346" s="1">
        <v>18750</v>
      </c>
      <c r="AY346" s="1">
        <v>60000</v>
      </c>
    </row>
    <row r="347" spans="1:51" ht="12.75">
      <c r="A347" s="15" t="s">
        <v>1065</v>
      </c>
      <c r="B347" s="15" t="s">
        <v>353</v>
      </c>
      <c r="C347" s="15" t="s">
        <v>561</v>
      </c>
      <c r="D347" s="4">
        <v>562824400</v>
      </c>
      <c r="E347" s="4">
        <v>654597200</v>
      </c>
      <c r="F347" s="4">
        <v>1217421600</v>
      </c>
      <c r="G347" s="4">
        <v>0</v>
      </c>
      <c r="H347" s="4">
        <v>1217421600</v>
      </c>
      <c r="I347" s="4">
        <v>1297940</v>
      </c>
      <c r="J347" s="6">
        <v>1218719540</v>
      </c>
      <c r="K347" s="27">
        <v>1.846</v>
      </c>
      <c r="L347">
        <v>62.2</v>
      </c>
      <c r="M347" s="5">
        <v>2.177</v>
      </c>
      <c r="N347" s="5">
        <v>0.474</v>
      </c>
      <c r="O347" s="5">
        <v>1.2759999999999998</v>
      </c>
      <c r="P347" s="5">
        <v>1.082</v>
      </c>
      <c r="Q347" s="1">
        <v>0</v>
      </c>
      <c r="R347" s="1">
        <v>0</v>
      </c>
      <c r="S347" s="1">
        <v>184944902</v>
      </c>
      <c r="T347" s="1">
        <v>0</v>
      </c>
      <c r="U347" s="1">
        <v>1033774638</v>
      </c>
      <c r="V347" s="1">
        <v>3848132.11</v>
      </c>
      <c r="W347" s="1">
        <v>0</v>
      </c>
      <c r="X347" s="1">
        <v>0</v>
      </c>
      <c r="Y347" s="1">
        <v>149.46</v>
      </c>
      <c r="Z347" s="1">
        <v>0</v>
      </c>
      <c r="AA347" s="1">
        <v>3847982.65</v>
      </c>
      <c r="AB347" s="1">
        <v>0</v>
      </c>
      <c r="AC347" s="1">
        <v>3847982.65</v>
      </c>
      <c r="AD347" s="1">
        <v>201672.67</v>
      </c>
      <c r="AE347" s="1">
        <v>0</v>
      </c>
      <c r="AF347" s="1">
        <v>245933.6</v>
      </c>
      <c r="AG347" s="1">
        <v>8545912</v>
      </c>
      <c r="AH347" s="1">
        <v>4636272.16</v>
      </c>
      <c r="AI347" s="1">
        <v>0</v>
      </c>
      <c r="AJ347" s="1">
        <v>4896468.5</v>
      </c>
      <c r="AK347" s="1">
        <v>121871.95</v>
      </c>
      <c r="AL347" s="1">
        <v>22496113.529999997</v>
      </c>
      <c r="AM347" s="1">
        <v>37546800</v>
      </c>
      <c r="AN347" s="1">
        <v>0</v>
      </c>
      <c r="AO347" s="1">
        <v>16482200</v>
      </c>
      <c r="AP347" s="1">
        <v>5465000</v>
      </c>
      <c r="AQ347" s="1">
        <v>2077500</v>
      </c>
      <c r="AR347" s="1">
        <v>5110000</v>
      </c>
      <c r="AS347" s="1">
        <v>66681500</v>
      </c>
      <c r="AT347" s="1">
        <v>1830000</v>
      </c>
      <c r="AU347" s="1">
        <v>1181453.34</v>
      </c>
      <c r="AV347" s="1">
        <v>189000</v>
      </c>
      <c r="AW347" s="1">
        <v>3200453.34</v>
      </c>
      <c r="AX347" s="1">
        <v>5250</v>
      </c>
      <c r="AY347" s="1">
        <v>76500</v>
      </c>
    </row>
    <row r="348" spans="1:51" ht="12.75">
      <c r="A348" s="15" t="s">
        <v>1066</v>
      </c>
      <c r="B348" s="15" t="s">
        <v>354</v>
      </c>
      <c r="C348" s="15" t="s">
        <v>561</v>
      </c>
      <c r="D348" s="4">
        <v>42919600</v>
      </c>
      <c r="E348" s="4">
        <v>28754000</v>
      </c>
      <c r="F348" s="4">
        <v>71673600</v>
      </c>
      <c r="G348" s="4">
        <v>0</v>
      </c>
      <c r="H348" s="4">
        <v>71673600</v>
      </c>
      <c r="I348" s="4">
        <v>79424</v>
      </c>
      <c r="J348" s="6">
        <v>71753024</v>
      </c>
      <c r="K348" s="27">
        <v>1.366</v>
      </c>
      <c r="L348">
        <v>99.89</v>
      </c>
      <c r="M348" s="5">
        <v>1.36</v>
      </c>
      <c r="N348" s="5">
        <v>0.529</v>
      </c>
      <c r="O348" s="5">
        <v>0.4169999999999999</v>
      </c>
      <c r="P348" s="5">
        <v>0.41899999999999993</v>
      </c>
      <c r="Q348" s="1">
        <v>0</v>
      </c>
      <c r="R348" s="1">
        <v>0</v>
      </c>
      <c r="S348" s="1">
        <v>0</v>
      </c>
      <c r="T348" s="1">
        <v>319345</v>
      </c>
      <c r="U348" s="1">
        <v>72072369</v>
      </c>
      <c r="V348" s="1">
        <v>268282.84</v>
      </c>
      <c r="W348" s="1">
        <v>0</v>
      </c>
      <c r="X348" s="1">
        <v>0</v>
      </c>
      <c r="Y348" s="1">
        <v>342</v>
      </c>
      <c r="Z348" s="1">
        <v>0</v>
      </c>
      <c r="AA348" s="1">
        <v>267940.84</v>
      </c>
      <c r="AB348" s="1">
        <v>0</v>
      </c>
      <c r="AC348" s="1">
        <v>267940.84</v>
      </c>
      <c r="AD348" s="1">
        <v>14043.81</v>
      </c>
      <c r="AE348" s="1">
        <v>0</v>
      </c>
      <c r="AF348" s="1">
        <v>17131.73</v>
      </c>
      <c r="AG348" s="1">
        <v>0</v>
      </c>
      <c r="AH348" s="1">
        <v>300000.01</v>
      </c>
      <c r="AI348" s="1">
        <v>0</v>
      </c>
      <c r="AJ348" s="1">
        <v>381000</v>
      </c>
      <c r="AK348" s="1">
        <v>0</v>
      </c>
      <c r="AL348" s="1">
        <v>980116.39</v>
      </c>
      <c r="AM348" s="1">
        <v>0</v>
      </c>
      <c r="AN348" s="1">
        <v>0</v>
      </c>
      <c r="AO348" s="1">
        <v>833700</v>
      </c>
      <c r="AP348" s="1">
        <v>0</v>
      </c>
      <c r="AQ348" s="1">
        <v>0</v>
      </c>
      <c r="AR348" s="1">
        <v>0</v>
      </c>
      <c r="AS348" s="1">
        <v>833700</v>
      </c>
      <c r="AT348" s="1">
        <v>100000</v>
      </c>
      <c r="AU348" s="1">
        <v>198775</v>
      </c>
      <c r="AV348" s="1">
        <v>2400</v>
      </c>
      <c r="AW348" s="1">
        <v>301175</v>
      </c>
      <c r="AX348" s="1">
        <v>0</v>
      </c>
      <c r="AY348" s="1">
        <v>2750</v>
      </c>
    </row>
    <row r="349" spans="1:51" ht="12.75">
      <c r="A349" s="15" t="s">
        <v>1067</v>
      </c>
      <c r="B349" s="15" t="s">
        <v>355</v>
      </c>
      <c r="C349" s="15" t="s">
        <v>561</v>
      </c>
      <c r="D349" s="4">
        <v>1095061200</v>
      </c>
      <c r="E349" s="4">
        <v>1239549400</v>
      </c>
      <c r="F349" s="4">
        <v>2334610600</v>
      </c>
      <c r="G349" s="4">
        <v>0</v>
      </c>
      <c r="H349" s="4">
        <v>2334610600</v>
      </c>
      <c r="I349" s="4">
        <v>7360189</v>
      </c>
      <c r="J349" s="6">
        <v>2341970789</v>
      </c>
      <c r="K349" s="27">
        <v>2.159</v>
      </c>
      <c r="L349">
        <v>69.14</v>
      </c>
      <c r="M349" s="5">
        <v>2.56</v>
      </c>
      <c r="N349" s="5">
        <v>1.02</v>
      </c>
      <c r="O349" s="5">
        <v>1.144</v>
      </c>
      <c r="P349" s="5">
        <v>0.965</v>
      </c>
      <c r="Q349" s="1">
        <v>0</v>
      </c>
      <c r="R349" s="1">
        <v>0</v>
      </c>
      <c r="S349" s="1">
        <v>366447946</v>
      </c>
      <c r="T349" s="1">
        <v>0</v>
      </c>
      <c r="U349" s="1">
        <v>1975522843</v>
      </c>
      <c r="V349" s="1">
        <v>7353704.19</v>
      </c>
      <c r="W349" s="1">
        <v>0</v>
      </c>
      <c r="X349" s="1">
        <v>0</v>
      </c>
      <c r="Y349" s="1">
        <v>2945.42</v>
      </c>
      <c r="Z349" s="1">
        <v>0</v>
      </c>
      <c r="AA349" s="1">
        <v>7350758.7700000005</v>
      </c>
      <c r="AB349" s="1">
        <v>0</v>
      </c>
      <c r="AC349" s="1">
        <v>7350758.7700000005</v>
      </c>
      <c r="AD349" s="1">
        <v>0</v>
      </c>
      <c r="AE349" s="1">
        <v>0</v>
      </c>
      <c r="AF349" s="1">
        <v>469862.41</v>
      </c>
      <c r="AG349" s="1">
        <v>22598111</v>
      </c>
      <c r="AH349" s="1">
        <v>0</v>
      </c>
      <c r="AI349" s="1">
        <v>0</v>
      </c>
      <c r="AJ349" s="1">
        <v>20134907.83</v>
      </c>
      <c r="AK349" s="1">
        <v>0</v>
      </c>
      <c r="AL349" s="1">
        <v>50553640.01</v>
      </c>
      <c r="AM349" s="1">
        <v>57621400</v>
      </c>
      <c r="AN349" s="1">
        <v>3772000</v>
      </c>
      <c r="AO349" s="1">
        <v>97565300</v>
      </c>
      <c r="AP349" s="1">
        <v>65555800</v>
      </c>
      <c r="AQ349" s="1">
        <v>0</v>
      </c>
      <c r="AR349" s="1">
        <v>131074300</v>
      </c>
      <c r="AS349" s="1">
        <v>355588800</v>
      </c>
      <c r="AT349" s="1">
        <v>2978700</v>
      </c>
      <c r="AU349" s="1">
        <v>8471657.96</v>
      </c>
      <c r="AV349" s="1">
        <v>1200000</v>
      </c>
      <c r="AW349" s="1">
        <v>12650357.96</v>
      </c>
      <c r="AX349" s="1">
        <v>58250</v>
      </c>
      <c r="AY349" s="1">
        <v>191000</v>
      </c>
    </row>
    <row r="350" spans="1:51" ht="12.75">
      <c r="A350" s="15" t="s">
        <v>1068</v>
      </c>
      <c r="B350" s="15" t="s">
        <v>356</v>
      </c>
      <c r="C350" s="15" t="s">
        <v>561</v>
      </c>
      <c r="D350" s="4">
        <v>777744000</v>
      </c>
      <c r="E350" s="4">
        <v>1560221100</v>
      </c>
      <c r="F350" s="4">
        <v>2337965100</v>
      </c>
      <c r="G350" s="4">
        <v>0</v>
      </c>
      <c r="H350" s="4">
        <v>2337965100</v>
      </c>
      <c r="I350" s="4">
        <v>3818262</v>
      </c>
      <c r="J350" s="6">
        <v>2341783362</v>
      </c>
      <c r="K350" s="27">
        <v>3.456</v>
      </c>
      <c r="L350">
        <v>65.41</v>
      </c>
      <c r="M350" s="5">
        <v>2.259</v>
      </c>
      <c r="N350" s="5">
        <v>0.308</v>
      </c>
      <c r="O350" s="5">
        <v>1.523</v>
      </c>
      <c r="P350" s="5">
        <v>2.33</v>
      </c>
      <c r="Q350" s="1">
        <v>0</v>
      </c>
      <c r="R350" s="1">
        <v>0</v>
      </c>
      <c r="S350" s="1">
        <v>0</v>
      </c>
      <c r="T350" s="1">
        <v>1241053839</v>
      </c>
      <c r="U350" s="1">
        <v>3582837201</v>
      </c>
      <c r="V350" s="1">
        <v>13336785.76</v>
      </c>
      <c r="W350" s="1">
        <v>0</v>
      </c>
      <c r="X350" s="1">
        <v>0</v>
      </c>
      <c r="Y350" s="1">
        <v>389.48</v>
      </c>
      <c r="Z350" s="1">
        <v>0</v>
      </c>
      <c r="AA350" s="1">
        <v>13336396.28</v>
      </c>
      <c r="AB350" s="1">
        <v>0</v>
      </c>
      <c r="AC350" s="1">
        <v>13336396.28</v>
      </c>
      <c r="AD350" s="1">
        <v>698959.91</v>
      </c>
      <c r="AE350" s="1">
        <v>0</v>
      </c>
      <c r="AF350" s="1">
        <v>852357.51</v>
      </c>
      <c r="AG350" s="1">
        <v>35944741.49</v>
      </c>
      <c r="AH350" s="1">
        <v>18615791.66</v>
      </c>
      <c r="AI350" s="1">
        <v>0</v>
      </c>
      <c r="AJ350" s="1">
        <v>11008698.35</v>
      </c>
      <c r="AK350" s="1">
        <v>468356</v>
      </c>
      <c r="AL350" s="1">
        <v>80925301.19999999</v>
      </c>
      <c r="AM350" s="1">
        <v>40501299</v>
      </c>
      <c r="AN350" s="1">
        <v>182600</v>
      </c>
      <c r="AO350" s="1">
        <v>23346000</v>
      </c>
      <c r="AP350" s="1">
        <v>11377900</v>
      </c>
      <c r="AQ350" s="1">
        <v>1722100</v>
      </c>
      <c r="AR350" s="1">
        <v>57724700</v>
      </c>
      <c r="AS350" s="1">
        <v>134854599</v>
      </c>
      <c r="AT350" s="1">
        <v>4839082</v>
      </c>
      <c r="AU350" s="1">
        <v>8289168.53</v>
      </c>
      <c r="AV350" s="1">
        <v>1372130</v>
      </c>
      <c r="AW350" s="1">
        <v>14500380.530000001</v>
      </c>
      <c r="AX350" s="1">
        <v>81000</v>
      </c>
      <c r="AY350" s="1">
        <v>291250</v>
      </c>
    </row>
    <row r="351" spans="1:51" ht="12.75">
      <c r="A351" s="15" t="s">
        <v>1069</v>
      </c>
      <c r="B351" s="15" t="s">
        <v>357</v>
      </c>
      <c r="C351" s="15" t="s">
        <v>561</v>
      </c>
      <c r="D351" s="4">
        <v>296049100</v>
      </c>
      <c r="E351" s="4">
        <v>311519900</v>
      </c>
      <c r="F351" s="4">
        <v>607569000</v>
      </c>
      <c r="G351" s="4">
        <v>0</v>
      </c>
      <c r="H351" s="4">
        <v>607569000</v>
      </c>
      <c r="I351" s="4">
        <v>413236</v>
      </c>
      <c r="J351" s="6">
        <v>607982236</v>
      </c>
      <c r="K351" s="27">
        <v>2.936</v>
      </c>
      <c r="L351">
        <v>58.02</v>
      </c>
      <c r="M351" s="5">
        <v>1.7</v>
      </c>
      <c r="N351" s="5">
        <v>0.378</v>
      </c>
      <c r="O351" s="5">
        <v>0.898</v>
      </c>
      <c r="P351" s="5">
        <v>1.551</v>
      </c>
      <c r="Q351" s="1">
        <v>0</v>
      </c>
      <c r="R351" s="1">
        <v>0</v>
      </c>
      <c r="S351" s="1">
        <v>0</v>
      </c>
      <c r="T351" s="1">
        <v>441979910</v>
      </c>
      <c r="U351" s="1">
        <v>1049962146</v>
      </c>
      <c r="V351" s="1">
        <v>3908388.64</v>
      </c>
      <c r="W351" s="1">
        <v>0</v>
      </c>
      <c r="X351" s="1">
        <v>0</v>
      </c>
      <c r="Y351" s="1">
        <v>5975.91</v>
      </c>
      <c r="Z351" s="1">
        <v>0</v>
      </c>
      <c r="AA351" s="1">
        <v>3902412.73</v>
      </c>
      <c r="AB351" s="1">
        <v>0</v>
      </c>
      <c r="AC351" s="1">
        <v>3902412.73</v>
      </c>
      <c r="AD351" s="1">
        <v>204534</v>
      </c>
      <c r="AE351" s="1">
        <v>71514.93</v>
      </c>
      <c r="AF351" s="1">
        <v>249534.21</v>
      </c>
      <c r="AG351" s="1">
        <v>9424651</v>
      </c>
      <c r="AH351" s="1">
        <v>0</v>
      </c>
      <c r="AI351" s="1">
        <v>0</v>
      </c>
      <c r="AJ351" s="1">
        <v>3963950.9</v>
      </c>
      <c r="AK351" s="1">
        <v>30399.11</v>
      </c>
      <c r="AL351" s="1">
        <v>17846996.88</v>
      </c>
      <c r="AM351" s="1">
        <v>19141700</v>
      </c>
      <c r="AN351" s="1">
        <v>3350400</v>
      </c>
      <c r="AO351" s="1">
        <v>28252400</v>
      </c>
      <c r="AP351" s="1">
        <v>10260000</v>
      </c>
      <c r="AQ351" s="1">
        <v>1419600</v>
      </c>
      <c r="AR351" s="1">
        <v>8371600</v>
      </c>
      <c r="AS351" s="1">
        <v>70795700</v>
      </c>
      <c r="AT351" s="1">
        <v>750000</v>
      </c>
      <c r="AU351" s="1">
        <v>1450177.95</v>
      </c>
      <c r="AV351" s="1">
        <v>200000</v>
      </c>
      <c r="AW351" s="1">
        <v>2400177.95</v>
      </c>
      <c r="AX351" s="1">
        <v>15750</v>
      </c>
      <c r="AY351" s="1">
        <v>90000</v>
      </c>
    </row>
    <row r="352" spans="1:51" ht="12.75">
      <c r="A352" s="15" t="s">
        <v>1070</v>
      </c>
      <c r="B352" s="15" t="s">
        <v>358</v>
      </c>
      <c r="C352" s="15" t="s">
        <v>561</v>
      </c>
      <c r="D352" s="4">
        <v>933525350</v>
      </c>
      <c r="E352" s="4">
        <v>1925233700</v>
      </c>
      <c r="F352" s="4">
        <v>2858759050</v>
      </c>
      <c r="G352" s="4">
        <v>0</v>
      </c>
      <c r="H352" s="4">
        <v>2858759050</v>
      </c>
      <c r="I352" s="4">
        <v>6708172</v>
      </c>
      <c r="J352" s="6">
        <v>2865467222</v>
      </c>
      <c r="K352" s="27">
        <v>3.531</v>
      </c>
      <c r="L352">
        <v>63.74</v>
      </c>
      <c r="M352" s="5">
        <v>2.251</v>
      </c>
      <c r="N352" s="5">
        <v>0.268</v>
      </c>
      <c r="O352" s="5">
        <v>1.549</v>
      </c>
      <c r="P352" s="5">
        <v>2.43</v>
      </c>
      <c r="Q352" s="1">
        <v>0</v>
      </c>
      <c r="R352" s="1">
        <v>0</v>
      </c>
      <c r="S352" s="1">
        <v>0</v>
      </c>
      <c r="T352" s="1">
        <v>1630438459</v>
      </c>
      <c r="U352" s="1">
        <v>4495905681</v>
      </c>
      <c r="V352" s="1">
        <v>16735600.17</v>
      </c>
      <c r="W352" s="1">
        <v>0</v>
      </c>
      <c r="X352" s="1">
        <v>0</v>
      </c>
      <c r="Y352" s="1">
        <v>11325.97</v>
      </c>
      <c r="Z352" s="1">
        <v>0</v>
      </c>
      <c r="AA352" s="1">
        <v>16724274.2</v>
      </c>
      <c r="AB352" s="1">
        <v>0</v>
      </c>
      <c r="AC352" s="1">
        <v>16724274.2</v>
      </c>
      <c r="AD352" s="1">
        <v>876529.3</v>
      </c>
      <c r="AE352" s="1">
        <v>306474.66</v>
      </c>
      <c r="AF352" s="1">
        <v>1069039.11</v>
      </c>
      <c r="AG352" s="1">
        <v>47577345</v>
      </c>
      <c r="AH352" s="1">
        <v>22043914.87</v>
      </c>
      <c r="AI352" s="1">
        <v>0</v>
      </c>
      <c r="AJ352" s="1">
        <v>12004659.23</v>
      </c>
      <c r="AK352" s="1">
        <v>573056</v>
      </c>
      <c r="AL352" s="1">
        <v>101175292.37</v>
      </c>
      <c r="AM352" s="1">
        <v>47405500</v>
      </c>
      <c r="AN352" s="1">
        <v>3906300</v>
      </c>
      <c r="AO352" s="1">
        <v>100553900</v>
      </c>
      <c r="AP352" s="1">
        <v>17485800</v>
      </c>
      <c r="AQ352" s="1">
        <v>5413200</v>
      </c>
      <c r="AR352" s="1">
        <v>2832100</v>
      </c>
      <c r="AS352" s="1">
        <v>177596800</v>
      </c>
      <c r="AT352" s="1">
        <v>7194250</v>
      </c>
      <c r="AU352" s="1">
        <v>5645172.8</v>
      </c>
      <c r="AV352" s="1">
        <v>840000</v>
      </c>
      <c r="AW352" s="1">
        <v>13679422.8</v>
      </c>
      <c r="AX352" s="1">
        <v>35500</v>
      </c>
      <c r="AY352" s="1">
        <v>237750</v>
      </c>
    </row>
    <row r="353" spans="1:51" ht="12.75">
      <c r="A353" s="15" t="s">
        <v>1071</v>
      </c>
      <c r="B353" s="15" t="s">
        <v>359</v>
      </c>
      <c r="C353" s="15" t="s">
        <v>561</v>
      </c>
      <c r="D353" s="4">
        <v>163973975</v>
      </c>
      <c r="E353" s="4">
        <v>263895559</v>
      </c>
      <c r="F353" s="4">
        <v>427869534</v>
      </c>
      <c r="G353" s="4">
        <v>1768700</v>
      </c>
      <c r="H353" s="4">
        <v>426100834</v>
      </c>
      <c r="I353" s="4">
        <v>1203895</v>
      </c>
      <c r="J353" s="6">
        <v>427304729</v>
      </c>
      <c r="K353" s="27">
        <v>4.199</v>
      </c>
      <c r="L353">
        <v>72.2</v>
      </c>
      <c r="M353" s="5">
        <v>3.026</v>
      </c>
      <c r="N353" s="5">
        <v>0.62</v>
      </c>
      <c r="O353" s="5">
        <v>2.011</v>
      </c>
      <c r="P353" s="5">
        <v>2.791</v>
      </c>
      <c r="Q353" s="1">
        <v>0</v>
      </c>
      <c r="R353" s="1">
        <v>0</v>
      </c>
      <c r="S353" s="1">
        <v>0</v>
      </c>
      <c r="T353" s="1">
        <v>165689487</v>
      </c>
      <c r="U353" s="1">
        <v>592994216</v>
      </c>
      <c r="V353" s="1">
        <v>2207367.06</v>
      </c>
      <c r="W353" s="1">
        <v>0</v>
      </c>
      <c r="X353" s="1">
        <v>0</v>
      </c>
      <c r="Y353" s="1">
        <v>6474.31</v>
      </c>
      <c r="Z353" s="1">
        <v>0</v>
      </c>
      <c r="AA353" s="1">
        <v>2200892.75</v>
      </c>
      <c r="AB353" s="1">
        <v>0</v>
      </c>
      <c r="AC353" s="1">
        <v>2200892.75</v>
      </c>
      <c r="AD353" s="1">
        <v>0</v>
      </c>
      <c r="AE353" s="1">
        <v>0</v>
      </c>
      <c r="AF353" s="1">
        <v>140798.69</v>
      </c>
      <c r="AG353" s="1">
        <v>0</v>
      </c>
      <c r="AH353" s="1">
        <v>11922487.63</v>
      </c>
      <c r="AI353" s="1">
        <v>0</v>
      </c>
      <c r="AJ353" s="1">
        <v>3674806.14</v>
      </c>
      <c r="AK353" s="1">
        <v>0</v>
      </c>
      <c r="AL353" s="1">
        <v>17938985.21</v>
      </c>
      <c r="AM353" s="1">
        <v>2746900</v>
      </c>
      <c r="AN353" s="1">
        <v>0</v>
      </c>
      <c r="AO353" s="1">
        <v>11608025</v>
      </c>
      <c r="AP353" s="1">
        <v>8925300</v>
      </c>
      <c r="AQ353" s="1">
        <v>1047000</v>
      </c>
      <c r="AR353" s="1">
        <v>11564900</v>
      </c>
      <c r="AS353" s="1">
        <v>35892125</v>
      </c>
      <c r="AT353" s="1">
        <v>210000</v>
      </c>
      <c r="AU353" s="1">
        <v>3768195.28</v>
      </c>
      <c r="AV353" s="1">
        <v>100000</v>
      </c>
      <c r="AW353" s="1">
        <v>4078195.28</v>
      </c>
      <c r="AX353" s="1">
        <v>16250</v>
      </c>
      <c r="AY353" s="1">
        <v>77500</v>
      </c>
    </row>
    <row r="354" spans="1:51" ht="12.75">
      <c r="A354" s="15" t="s">
        <v>1072</v>
      </c>
      <c r="B354" s="15" t="s">
        <v>329</v>
      </c>
      <c r="C354" s="15" t="s">
        <v>561</v>
      </c>
      <c r="D354" s="4">
        <v>307927490</v>
      </c>
      <c r="E354" s="4">
        <v>507203670</v>
      </c>
      <c r="F354" s="4">
        <v>815131160</v>
      </c>
      <c r="G354" s="4">
        <v>0</v>
      </c>
      <c r="H354" s="4">
        <v>815131160</v>
      </c>
      <c r="I354" s="4">
        <v>1780987</v>
      </c>
      <c r="J354" s="6">
        <v>816912147</v>
      </c>
      <c r="K354" s="27">
        <v>4.274</v>
      </c>
      <c r="L354">
        <v>67.67</v>
      </c>
      <c r="M354" s="5">
        <v>2.876</v>
      </c>
      <c r="N354" s="5">
        <v>0.492</v>
      </c>
      <c r="O354" s="5">
        <v>1.9889999999999999</v>
      </c>
      <c r="P354" s="5">
        <v>2.955</v>
      </c>
      <c r="Q354" s="1">
        <v>0</v>
      </c>
      <c r="R354" s="1">
        <v>0</v>
      </c>
      <c r="S354" s="1">
        <v>0</v>
      </c>
      <c r="T354" s="1">
        <v>396948305</v>
      </c>
      <c r="U354" s="1">
        <v>1213860452</v>
      </c>
      <c r="V354" s="1">
        <v>4518485.18</v>
      </c>
      <c r="W354" s="1">
        <v>0</v>
      </c>
      <c r="X354" s="1">
        <v>0</v>
      </c>
      <c r="Y354" s="1">
        <v>1369.13</v>
      </c>
      <c r="Z354" s="1">
        <v>0</v>
      </c>
      <c r="AA354" s="1">
        <v>4517116.05</v>
      </c>
      <c r="AB354" s="1">
        <v>0</v>
      </c>
      <c r="AC354" s="1">
        <v>4517116.05</v>
      </c>
      <c r="AD354" s="1">
        <v>0</v>
      </c>
      <c r="AE354" s="1">
        <v>0</v>
      </c>
      <c r="AF354" s="1">
        <v>288723.07</v>
      </c>
      <c r="AG354" s="1">
        <v>0</v>
      </c>
      <c r="AH354" s="1">
        <v>24137891.38</v>
      </c>
      <c r="AI354" s="1">
        <v>0</v>
      </c>
      <c r="AJ354" s="1">
        <v>5965018</v>
      </c>
      <c r="AK354" s="1">
        <v>0</v>
      </c>
      <c r="AL354" s="1">
        <v>34908748.5</v>
      </c>
      <c r="AM354" s="1">
        <v>32407500</v>
      </c>
      <c r="AN354" s="1">
        <v>0</v>
      </c>
      <c r="AO354" s="1">
        <v>9919635</v>
      </c>
      <c r="AP354" s="1">
        <v>12446600</v>
      </c>
      <c r="AQ354" s="1">
        <v>328300</v>
      </c>
      <c r="AR354" s="1">
        <v>11879900</v>
      </c>
      <c r="AS354" s="1">
        <v>66981935</v>
      </c>
      <c r="AT354" s="1">
        <v>1540000</v>
      </c>
      <c r="AU354" s="1">
        <v>4324743</v>
      </c>
      <c r="AV354" s="1">
        <v>465002</v>
      </c>
      <c r="AW354" s="1">
        <v>6329745</v>
      </c>
      <c r="AX354" s="1">
        <v>57500</v>
      </c>
      <c r="AY354" s="1">
        <v>175500</v>
      </c>
    </row>
    <row r="355" spans="1:51" ht="12.75">
      <c r="A355" s="15" t="s">
        <v>1073</v>
      </c>
      <c r="B355" s="15" t="s">
        <v>360</v>
      </c>
      <c r="C355" s="15" t="s">
        <v>561</v>
      </c>
      <c r="D355" s="4">
        <v>1951340860</v>
      </c>
      <c r="E355" s="4">
        <v>2871830438</v>
      </c>
      <c r="F355" s="4">
        <v>4823171298</v>
      </c>
      <c r="G355" s="4">
        <v>11206000</v>
      </c>
      <c r="H355" s="4">
        <v>4811965298</v>
      </c>
      <c r="I355" s="4">
        <v>10978465</v>
      </c>
      <c r="J355" s="6">
        <v>4822943763</v>
      </c>
      <c r="K355" s="27">
        <v>3.205</v>
      </c>
      <c r="L355">
        <v>68.7</v>
      </c>
      <c r="M355" s="5">
        <v>2.2</v>
      </c>
      <c r="N355" s="5">
        <v>0.42</v>
      </c>
      <c r="O355" s="5">
        <v>1.371</v>
      </c>
      <c r="P355" s="5">
        <v>1.9969999999999999</v>
      </c>
      <c r="Q355" s="1">
        <v>0</v>
      </c>
      <c r="R355" s="1">
        <v>0</v>
      </c>
      <c r="S355" s="1">
        <v>0</v>
      </c>
      <c r="T355" s="1">
        <v>2203592582</v>
      </c>
      <c r="U355" s="1">
        <v>7026536345</v>
      </c>
      <c r="V355" s="1">
        <v>26155642.76</v>
      </c>
      <c r="W355" s="1">
        <v>0</v>
      </c>
      <c r="X355" s="1">
        <v>0</v>
      </c>
      <c r="Y355" s="1">
        <v>5218.76</v>
      </c>
      <c r="Z355" s="1">
        <v>0</v>
      </c>
      <c r="AA355" s="1">
        <v>26150424</v>
      </c>
      <c r="AB355" s="1">
        <v>0</v>
      </c>
      <c r="AC355" s="1">
        <v>26150424</v>
      </c>
      <c r="AD355" s="1">
        <v>0</v>
      </c>
      <c r="AE355" s="1">
        <v>0</v>
      </c>
      <c r="AF355" s="1">
        <v>1671424.37</v>
      </c>
      <c r="AG355" s="1">
        <v>96289596</v>
      </c>
      <c r="AH355" s="1">
        <v>0</v>
      </c>
      <c r="AI355" s="1">
        <v>0</v>
      </c>
      <c r="AJ355" s="1">
        <v>29466088.2</v>
      </c>
      <c r="AK355" s="1">
        <v>964588</v>
      </c>
      <c r="AL355" s="1">
        <v>154542120.57</v>
      </c>
      <c r="AM355" s="1">
        <v>193742100</v>
      </c>
      <c r="AN355" s="1">
        <v>24161800</v>
      </c>
      <c r="AO355" s="1">
        <v>31294827</v>
      </c>
      <c r="AP355" s="1">
        <v>58651600</v>
      </c>
      <c r="AQ355" s="1">
        <v>12571300</v>
      </c>
      <c r="AR355" s="1">
        <v>171764100</v>
      </c>
      <c r="AS355" s="1">
        <v>492185727</v>
      </c>
      <c r="AT355" s="1">
        <v>6108004</v>
      </c>
      <c r="AU355" s="1">
        <v>13935330</v>
      </c>
      <c r="AV355" s="1">
        <v>1980000</v>
      </c>
      <c r="AW355" s="1">
        <v>22023334</v>
      </c>
      <c r="AX355" s="1">
        <v>140000</v>
      </c>
      <c r="AY355" s="1">
        <v>782000</v>
      </c>
    </row>
    <row r="356" spans="1:51" ht="12.75">
      <c r="A356" s="15" t="s">
        <v>1074</v>
      </c>
      <c r="B356" s="15" t="s">
        <v>361</v>
      </c>
      <c r="C356" s="15" t="s">
        <v>561</v>
      </c>
      <c r="D356" s="4">
        <v>444799800</v>
      </c>
      <c r="E356" s="4">
        <v>784313400</v>
      </c>
      <c r="F356" s="4">
        <v>1229113200</v>
      </c>
      <c r="G356" s="4">
        <v>0</v>
      </c>
      <c r="H356" s="4">
        <v>1229113200</v>
      </c>
      <c r="I356" s="4">
        <v>2949647</v>
      </c>
      <c r="J356" s="6">
        <v>1232062847</v>
      </c>
      <c r="K356" s="27">
        <v>2.008</v>
      </c>
      <c r="L356">
        <v>100.46</v>
      </c>
      <c r="M356" s="5">
        <v>2.014</v>
      </c>
      <c r="N356" s="5">
        <v>0.035</v>
      </c>
      <c r="O356" s="5">
        <v>1.5070000000000001</v>
      </c>
      <c r="P356" s="5">
        <v>1.503</v>
      </c>
      <c r="Q356" s="1">
        <v>0</v>
      </c>
      <c r="R356" s="1">
        <v>0</v>
      </c>
      <c r="S356" s="1">
        <v>3502712</v>
      </c>
      <c r="T356" s="1">
        <v>0</v>
      </c>
      <c r="U356" s="1">
        <v>1228560135</v>
      </c>
      <c r="V356" s="1">
        <v>4573203.41</v>
      </c>
      <c r="W356" s="1">
        <v>0</v>
      </c>
      <c r="X356" s="1">
        <v>0</v>
      </c>
      <c r="Y356" s="1">
        <v>2783.78</v>
      </c>
      <c r="Z356" s="1">
        <v>0</v>
      </c>
      <c r="AA356" s="1">
        <v>4570419.63</v>
      </c>
      <c r="AB356" s="1">
        <v>0</v>
      </c>
      <c r="AC356" s="1">
        <v>4570419.63</v>
      </c>
      <c r="AD356" s="1">
        <v>239535.19</v>
      </c>
      <c r="AE356" s="1">
        <v>83758.74</v>
      </c>
      <c r="AF356" s="1">
        <v>292165.02</v>
      </c>
      <c r="AG356" s="1">
        <v>18508364</v>
      </c>
      <c r="AH356" s="1">
        <v>0</v>
      </c>
      <c r="AI356" s="1">
        <v>0</v>
      </c>
      <c r="AJ356" s="1">
        <v>425297.28</v>
      </c>
      <c r="AK356" s="1">
        <v>616031.42</v>
      </c>
      <c r="AL356" s="1">
        <v>24735571.28</v>
      </c>
      <c r="AM356" s="1">
        <v>7202400</v>
      </c>
      <c r="AN356" s="1">
        <v>255400</v>
      </c>
      <c r="AO356" s="1">
        <v>39462000</v>
      </c>
      <c r="AP356" s="1">
        <v>3914000</v>
      </c>
      <c r="AQ356" s="1">
        <v>1162200</v>
      </c>
      <c r="AR356" s="1">
        <v>3356700</v>
      </c>
      <c r="AS356" s="1">
        <v>55352700</v>
      </c>
      <c r="AT356" s="1">
        <v>3176818.3</v>
      </c>
      <c r="AU356" s="1">
        <v>2495395.28</v>
      </c>
      <c r="AV356" s="1">
        <v>360000</v>
      </c>
      <c r="AW356" s="1">
        <v>6032213.58</v>
      </c>
      <c r="AX356" s="1">
        <v>7250</v>
      </c>
      <c r="AY356" s="1">
        <v>52250</v>
      </c>
    </row>
    <row r="357" spans="1:51" ht="12.75">
      <c r="A357" s="15" t="s">
        <v>1075</v>
      </c>
      <c r="B357" s="15" t="s">
        <v>362</v>
      </c>
      <c r="C357" s="15" t="s">
        <v>561</v>
      </c>
      <c r="D357" s="4">
        <v>150764700</v>
      </c>
      <c r="E357" s="4">
        <v>215710900</v>
      </c>
      <c r="F357" s="4">
        <v>366475600</v>
      </c>
      <c r="G357" s="4">
        <v>0</v>
      </c>
      <c r="H357" s="4">
        <v>366475600</v>
      </c>
      <c r="I357" s="4">
        <v>253030</v>
      </c>
      <c r="J357" s="6">
        <v>366728630</v>
      </c>
      <c r="K357" s="27">
        <v>3.067</v>
      </c>
      <c r="L357">
        <v>56.02</v>
      </c>
      <c r="M357" s="5">
        <v>1.718</v>
      </c>
      <c r="N357" s="5">
        <v>0.439</v>
      </c>
      <c r="O357" s="5">
        <v>0.864</v>
      </c>
      <c r="P357" s="5">
        <v>1.543</v>
      </c>
      <c r="Q357" s="1">
        <v>0</v>
      </c>
      <c r="R357" s="1">
        <v>0</v>
      </c>
      <c r="S357" s="1">
        <v>0</v>
      </c>
      <c r="T357" s="1">
        <v>288138888</v>
      </c>
      <c r="U357" s="1">
        <v>654867518</v>
      </c>
      <c r="V357" s="1">
        <v>2437684.8</v>
      </c>
      <c r="W357" s="1">
        <v>0</v>
      </c>
      <c r="X357" s="1">
        <v>0</v>
      </c>
      <c r="Y357" s="1">
        <v>554.12</v>
      </c>
      <c r="Z357" s="1">
        <v>0</v>
      </c>
      <c r="AA357" s="1">
        <v>2437130.68</v>
      </c>
      <c r="AB357" s="1">
        <v>0</v>
      </c>
      <c r="AC357" s="1">
        <v>2437130.68</v>
      </c>
      <c r="AD357" s="1">
        <v>127730.06</v>
      </c>
      <c r="AE357" s="1">
        <v>0</v>
      </c>
      <c r="AF357" s="1">
        <v>155772.53</v>
      </c>
      <c r="AG357" s="1">
        <v>3379804</v>
      </c>
      <c r="AH357" s="1">
        <v>2277771.7</v>
      </c>
      <c r="AI357" s="1">
        <v>0</v>
      </c>
      <c r="AJ357" s="1">
        <v>2869199</v>
      </c>
      <c r="AK357" s="1">
        <v>0</v>
      </c>
      <c r="AL357" s="1">
        <v>11247407.969999999</v>
      </c>
      <c r="AM357" s="1">
        <v>2434000</v>
      </c>
      <c r="AN357" s="1">
        <v>1002100</v>
      </c>
      <c r="AO357" s="1">
        <v>2941100</v>
      </c>
      <c r="AP357" s="1">
        <v>1215600</v>
      </c>
      <c r="AQ357" s="1">
        <v>0</v>
      </c>
      <c r="AR357" s="1">
        <v>10404200</v>
      </c>
      <c r="AS357" s="1">
        <v>17997000</v>
      </c>
      <c r="AT357" s="1">
        <v>775000</v>
      </c>
      <c r="AU357" s="1">
        <v>1050415</v>
      </c>
      <c r="AV357" s="1">
        <v>150000</v>
      </c>
      <c r="AW357" s="1">
        <v>1975415</v>
      </c>
      <c r="AX357" s="1">
        <v>4250</v>
      </c>
      <c r="AY357" s="1">
        <v>45500</v>
      </c>
    </row>
    <row r="358" spans="1:51" ht="12.75">
      <c r="A358" s="15" t="s">
        <v>1076</v>
      </c>
      <c r="B358" s="15" t="s">
        <v>363</v>
      </c>
      <c r="C358" s="15" t="s">
        <v>561</v>
      </c>
      <c r="D358" s="4">
        <v>474304400</v>
      </c>
      <c r="E358" s="4">
        <v>899710300</v>
      </c>
      <c r="F358" s="4">
        <v>1374014700</v>
      </c>
      <c r="G358" s="4">
        <v>0</v>
      </c>
      <c r="H358" s="4">
        <v>1374014700</v>
      </c>
      <c r="I358" s="4">
        <v>4997019</v>
      </c>
      <c r="J358" s="6">
        <v>1379011719</v>
      </c>
      <c r="K358" s="27">
        <v>3.485</v>
      </c>
      <c r="L358">
        <v>67.71</v>
      </c>
      <c r="M358" s="5">
        <v>2.35</v>
      </c>
      <c r="N358" s="5">
        <v>0.656</v>
      </c>
      <c r="O358" s="5">
        <v>1.291</v>
      </c>
      <c r="P358" s="5">
        <v>1.915</v>
      </c>
      <c r="Q358" s="1">
        <v>0</v>
      </c>
      <c r="R358" s="1">
        <v>0</v>
      </c>
      <c r="S358" s="1">
        <v>0</v>
      </c>
      <c r="T358" s="1">
        <v>666448799</v>
      </c>
      <c r="U358" s="1">
        <v>2045460518</v>
      </c>
      <c r="V358" s="1">
        <v>7614040.83</v>
      </c>
      <c r="W358" s="1">
        <v>0</v>
      </c>
      <c r="X358" s="1">
        <v>0</v>
      </c>
      <c r="Y358" s="1">
        <v>4349.4</v>
      </c>
      <c r="Z358" s="1">
        <v>0</v>
      </c>
      <c r="AA358" s="1">
        <v>7609691.43</v>
      </c>
      <c r="AB358" s="1">
        <v>0</v>
      </c>
      <c r="AC358" s="1">
        <v>7609691.43</v>
      </c>
      <c r="AD358" s="1">
        <v>0</v>
      </c>
      <c r="AE358" s="1">
        <v>139454.78</v>
      </c>
      <c r="AF358" s="1">
        <v>486440.19</v>
      </c>
      <c r="AG358" s="1">
        <v>26403071</v>
      </c>
      <c r="AH358" s="1">
        <v>0</v>
      </c>
      <c r="AI358" s="1">
        <v>0</v>
      </c>
      <c r="AJ358" s="1">
        <v>13411172.63</v>
      </c>
      <c r="AK358" s="1">
        <v>0</v>
      </c>
      <c r="AL358" s="1">
        <v>48049830.03</v>
      </c>
      <c r="AM358" s="1">
        <v>24471900</v>
      </c>
      <c r="AN358" s="1">
        <v>6932800</v>
      </c>
      <c r="AO358" s="1">
        <v>58493800</v>
      </c>
      <c r="AP358" s="1">
        <v>26422200</v>
      </c>
      <c r="AQ358" s="1">
        <v>2399800</v>
      </c>
      <c r="AR358" s="1">
        <v>107521200</v>
      </c>
      <c r="AS358" s="1">
        <v>226241700</v>
      </c>
      <c r="AT358" s="1">
        <v>3850000</v>
      </c>
      <c r="AU358" s="1">
        <v>9073185.63</v>
      </c>
      <c r="AV358" s="1">
        <v>1078758.69</v>
      </c>
      <c r="AW358" s="1">
        <v>14001944.32</v>
      </c>
      <c r="AX358" s="1">
        <v>115750</v>
      </c>
      <c r="AY358" s="1">
        <v>313500</v>
      </c>
    </row>
    <row r="359" spans="1:51" ht="12.75">
      <c r="A359" s="15" t="s">
        <v>1077</v>
      </c>
      <c r="B359" s="15" t="s">
        <v>364</v>
      </c>
      <c r="C359" s="15" t="s">
        <v>561</v>
      </c>
      <c r="D359" s="4">
        <v>77683600</v>
      </c>
      <c r="E359" s="4">
        <v>138396200</v>
      </c>
      <c r="F359" s="4">
        <v>216079800</v>
      </c>
      <c r="G359" s="4">
        <v>0</v>
      </c>
      <c r="H359" s="4">
        <v>216079800</v>
      </c>
      <c r="I359" s="4">
        <v>396397</v>
      </c>
      <c r="J359" s="6">
        <v>216476197</v>
      </c>
      <c r="K359" s="27">
        <v>3.819</v>
      </c>
      <c r="L359">
        <v>72.56</v>
      </c>
      <c r="M359" s="5">
        <v>2.753</v>
      </c>
      <c r="N359" s="5">
        <v>0.925</v>
      </c>
      <c r="O359" s="5">
        <v>1.407</v>
      </c>
      <c r="P359" s="5">
        <v>1.952</v>
      </c>
      <c r="Q359" s="1">
        <v>0</v>
      </c>
      <c r="R359" s="1">
        <v>0</v>
      </c>
      <c r="S359" s="1">
        <v>0</v>
      </c>
      <c r="T359" s="1">
        <v>83822962</v>
      </c>
      <c r="U359" s="1">
        <v>300299159</v>
      </c>
      <c r="V359" s="1">
        <v>1117836.32</v>
      </c>
      <c r="W359" s="1">
        <v>0</v>
      </c>
      <c r="X359" s="1">
        <v>0</v>
      </c>
      <c r="Y359" s="1">
        <v>2263.22</v>
      </c>
      <c r="Z359" s="1">
        <v>0</v>
      </c>
      <c r="AA359" s="1">
        <v>1115573.1</v>
      </c>
      <c r="AB359" s="1">
        <v>0</v>
      </c>
      <c r="AC359" s="1">
        <v>1115573.1</v>
      </c>
      <c r="AD359" s="1">
        <v>58470.58</v>
      </c>
      <c r="AE359" s="1">
        <v>20444.72</v>
      </c>
      <c r="AF359" s="1">
        <v>71345.17</v>
      </c>
      <c r="AG359" s="1">
        <v>4224591</v>
      </c>
      <c r="AH359" s="1">
        <v>0</v>
      </c>
      <c r="AI359" s="1">
        <v>0</v>
      </c>
      <c r="AJ359" s="1">
        <v>2775970</v>
      </c>
      <c r="AK359" s="1">
        <v>0</v>
      </c>
      <c r="AL359" s="1">
        <v>8266394.57</v>
      </c>
      <c r="AM359" s="1">
        <v>2813600</v>
      </c>
      <c r="AN359" s="1">
        <v>0</v>
      </c>
      <c r="AO359" s="1">
        <v>7012400</v>
      </c>
      <c r="AP359" s="1">
        <v>938100</v>
      </c>
      <c r="AQ359" s="1">
        <v>10300</v>
      </c>
      <c r="AR359" s="1">
        <v>996900</v>
      </c>
      <c r="AS359" s="1">
        <v>11771300</v>
      </c>
      <c r="AT359" s="1">
        <v>490000</v>
      </c>
      <c r="AU359" s="1">
        <v>1219774.03</v>
      </c>
      <c r="AV359" s="1">
        <v>225000</v>
      </c>
      <c r="AW359" s="1">
        <v>1934774.03</v>
      </c>
      <c r="AX359" s="1">
        <v>21500</v>
      </c>
      <c r="AY359" s="1">
        <v>57000</v>
      </c>
    </row>
    <row r="360" spans="1:51" ht="12.75">
      <c r="A360" s="15" t="s">
        <v>1078</v>
      </c>
      <c r="B360" s="15" t="s">
        <v>377</v>
      </c>
      <c r="C360" s="15" t="s">
        <v>561</v>
      </c>
      <c r="D360" s="4">
        <v>397539404</v>
      </c>
      <c r="E360" s="4">
        <v>740574943</v>
      </c>
      <c r="F360" s="4">
        <v>1138114347</v>
      </c>
      <c r="G360" s="4">
        <v>0</v>
      </c>
      <c r="H360" s="4">
        <v>1138114347</v>
      </c>
      <c r="I360" s="4">
        <v>2677578</v>
      </c>
      <c r="J360" s="6">
        <v>1140791925</v>
      </c>
      <c r="K360" s="27">
        <v>3.211</v>
      </c>
      <c r="L360">
        <v>74.02</v>
      </c>
      <c r="M360" s="5">
        <v>2.367</v>
      </c>
      <c r="N360" s="5">
        <v>0.444</v>
      </c>
      <c r="O360" s="5">
        <v>1.498</v>
      </c>
      <c r="P360" s="5">
        <v>2.0309999999999997</v>
      </c>
      <c r="Q360" s="1">
        <v>0</v>
      </c>
      <c r="R360" s="1">
        <v>0</v>
      </c>
      <c r="S360" s="1">
        <v>0</v>
      </c>
      <c r="T360" s="1">
        <v>406657523</v>
      </c>
      <c r="U360" s="1">
        <v>1547449448</v>
      </c>
      <c r="V360" s="1">
        <v>5760239.89</v>
      </c>
      <c r="W360" s="1">
        <v>0</v>
      </c>
      <c r="X360" s="1">
        <v>0</v>
      </c>
      <c r="Y360" s="1">
        <v>6497.45</v>
      </c>
      <c r="Z360" s="1">
        <v>0</v>
      </c>
      <c r="AA360" s="1">
        <v>5753742.4399999995</v>
      </c>
      <c r="AB360" s="1">
        <v>0</v>
      </c>
      <c r="AC360" s="1">
        <v>5753742.4399999995</v>
      </c>
      <c r="AD360" s="1">
        <v>301566.97</v>
      </c>
      <c r="AE360" s="1">
        <v>0</v>
      </c>
      <c r="AF360" s="1">
        <v>367871.13</v>
      </c>
      <c r="AG360" s="1">
        <v>15951567.41</v>
      </c>
      <c r="AH360" s="1">
        <v>7217860.56</v>
      </c>
      <c r="AI360" s="1">
        <v>0</v>
      </c>
      <c r="AJ360" s="1">
        <v>6861252.92</v>
      </c>
      <c r="AK360" s="1">
        <v>171118.5</v>
      </c>
      <c r="AL360" s="1">
        <v>36624979.93</v>
      </c>
      <c r="AM360" s="1">
        <v>35293000</v>
      </c>
      <c r="AN360" s="1">
        <v>13630400</v>
      </c>
      <c r="AO360" s="1">
        <v>214211800</v>
      </c>
      <c r="AP360" s="1">
        <v>15467800</v>
      </c>
      <c r="AQ360" s="1">
        <v>3874300</v>
      </c>
      <c r="AR360" s="1">
        <v>14515100</v>
      </c>
      <c r="AS360" s="1">
        <v>296992400</v>
      </c>
      <c r="AT360" s="1">
        <v>3311000</v>
      </c>
      <c r="AU360" s="1">
        <v>5809116.33</v>
      </c>
      <c r="AV360" s="1">
        <v>475000</v>
      </c>
      <c r="AW360" s="1">
        <v>9595116.33</v>
      </c>
      <c r="AX360" s="1">
        <v>28500</v>
      </c>
      <c r="AY360" s="1">
        <v>138000</v>
      </c>
    </row>
    <row r="361" spans="1:51" ht="12.75">
      <c r="A361" s="15" t="s">
        <v>1079</v>
      </c>
      <c r="B361" s="15" t="s">
        <v>365</v>
      </c>
      <c r="C361" s="15" t="s">
        <v>561</v>
      </c>
      <c r="D361" s="4">
        <v>770654600</v>
      </c>
      <c r="E361" s="4">
        <v>1074105700</v>
      </c>
      <c r="F361" s="4">
        <v>1844760300</v>
      </c>
      <c r="G361" s="4">
        <v>0</v>
      </c>
      <c r="H361" s="4">
        <v>1844760300</v>
      </c>
      <c r="I361" s="4">
        <v>3015051</v>
      </c>
      <c r="J361" s="6">
        <v>1847775351</v>
      </c>
      <c r="K361" s="27">
        <v>3.398</v>
      </c>
      <c r="L361">
        <v>66.01</v>
      </c>
      <c r="M361" s="5">
        <v>2.239</v>
      </c>
      <c r="N361" s="5">
        <v>0.375</v>
      </c>
      <c r="O361" s="5">
        <v>1.4489999999999998</v>
      </c>
      <c r="P361" s="5">
        <v>2.199</v>
      </c>
      <c r="Q361" s="1">
        <v>0</v>
      </c>
      <c r="R361" s="1">
        <v>0</v>
      </c>
      <c r="S361" s="1">
        <v>0</v>
      </c>
      <c r="T361" s="1">
        <v>956278437</v>
      </c>
      <c r="U361" s="1">
        <v>2804053788</v>
      </c>
      <c r="V361" s="1">
        <v>10437835.31</v>
      </c>
      <c r="W361" s="1">
        <v>0</v>
      </c>
      <c r="X361" s="1">
        <v>0</v>
      </c>
      <c r="Y361" s="1">
        <v>2818.71</v>
      </c>
      <c r="Z361" s="1">
        <v>0</v>
      </c>
      <c r="AA361" s="1">
        <v>10435016.6</v>
      </c>
      <c r="AB361" s="1">
        <v>0</v>
      </c>
      <c r="AC361" s="1">
        <v>10435016.6</v>
      </c>
      <c r="AD361" s="1">
        <v>546899.3</v>
      </c>
      <c r="AE361" s="1">
        <v>0</v>
      </c>
      <c r="AF361" s="1">
        <v>666977.15</v>
      </c>
      <c r="AG361" s="1">
        <v>0</v>
      </c>
      <c r="AH361" s="1">
        <v>40617819.01</v>
      </c>
      <c r="AI361" s="1">
        <v>0</v>
      </c>
      <c r="AJ361" s="1">
        <v>10514791.41</v>
      </c>
      <c r="AK361" s="1">
        <v>0</v>
      </c>
      <c r="AL361" s="1">
        <v>62781503.47</v>
      </c>
      <c r="AM361" s="1">
        <v>33214100</v>
      </c>
      <c r="AN361" s="1">
        <v>10555900</v>
      </c>
      <c r="AO361" s="1">
        <v>66622400</v>
      </c>
      <c r="AP361" s="1">
        <v>26828500</v>
      </c>
      <c r="AQ361" s="1">
        <v>119700</v>
      </c>
      <c r="AR361" s="1">
        <v>3197100</v>
      </c>
      <c r="AS361" s="1">
        <v>140537700</v>
      </c>
      <c r="AT361" s="1">
        <v>5421182</v>
      </c>
      <c r="AU361" s="1">
        <v>6175851.62</v>
      </c>
      <c r="AV361" s="1">
        <v>500000</v>
      </c>
      <c r="AW361" s="1">
        <v>12097033.620000001</v>
      </c>
      <c r="AX361" s="1">
        <v>41250</v>
      </c>
      <c r="AY361" s="1">
        <v>272750</v>
      </c>
    </row>
    <row r="362" spans="1:51" ht="12.75">
      <c r="A362" s="15" t="s">
        <v>1080</v>
      </c>
      <c r="B362" s="15" t="s">
        <v>366</v>
      </c>
      <c r="C362" s="15" t="s">
        <v>561</v>
      </c>
      <c r="D362" s="4">
        <v>184987200</v>
      </c>
      <c r="E362" s="4">
        <v>304767000</v>
      </c>
      <c r="F362" s="4">
        <v>489754200</v>
      </c>
      <c r="G362" s="4">
        <v>0</v>
      </c>
      <c r="H362" s="4">
        <v>489754200</v>
      </c>
      <c r="I362" s="4">
        <v>584328</v>
      </c>
      <c r="J362" s="6">
        <v>490338528</v>
      </c>
      <c r="K362" s="27">
        <v>3.005</v>
      </c>
      <c r="L362">
        <v>68.19</v>
      </c>
      <c r="M362" s="5">
        <v>2.0389999999999997</v>
      </c>
      <c r="N362" s="5">
        <v>0.428</v>
      </c>
      <c r="O362" s="5">
        <v>1.176</v>
      </c>
      <c r="P362" s="5">
        <v>1.7329999999999999</v>
      </c>
      <c r="Q362" s="1">
        <v>0</v>
      </c>
      <c r="R362" s="1">
        <v>0</v>
      </c>
      <c r="S362" s="1">
        <v>0</v>
      </c>
      <c r="T362" s="1">
        <v>232100201</v>
      </c>
      <c r="U362" s="1">
        <v>722438729</v>
      </c>
      <c r="V362" s="1">
        <v>2689212.49</v>
      </c>
      <c r="W362" s="1">
        <v>0</v>
      </c>
      <c r="X362" s="1">
        <v>0</v>
      </c>
      <c r="Y362" s="1">
        <v>532.28</v>
      </c>
      <c r="Z362" s="1">
        <v>0</v>
      </c>
      <c r="AA362" s="1">
        <v>2688680.21</v>
      </c>
      <c r="AB362" s="1">
        <v>0</v>
      </c>
      <c r="AC362" s="1">
        <v>2688680.21</v>
      </c>
      <c r="AD362" s="1">
        <v>140913.97</v>
      </c>
      <c r="AE362" s="1">
        <v>49271.2</v>
      </c>
      <c r="AF362" s="1">
        <v>171849.26</v>
      </c>
      <c r="AG362" s="1">
        <v>5744566</v>
      </c>
      <c r="AH362" s="1">
        <v>2748143.54</v>
      </c>
      <c r="AI362" s="1">
        <v>0</v>
      </c>
      <c r="AJ362" s="1">
        <v>3089000</v>
      </c>
      <c r="AK362" s="1">
        <v>98067.7</v>
      </c>
      <c r="AL362" s="1">
        <v>14730491.879999999</v>
      </c>
      <c r="AM362" s="1">
        <v>5919000</v>
      </c>
      <c r="AN362" s="1">
        <v>0</v>
      </c>
      <c r="AO362" s="1">
        <v>41463500</v>
      </c>
      <c r="AP362" s="1">
        <v>801500</v>
      </c>
      <c r="AQ362" s="1">
        <v>2938200</v>
      </c>
      <c r="AR362" s="1">
        <v>129968600</v>
      </c>
      <c r="AS362" s="1">
        <v>181090800</v>
      </c>
      <c r="AT362" s="1">
        <v>452081</v>
      </c>
      <c r="AU362" s="1">
        <v>1589325.95</v>
      </c>
      <c r="AV362" s="1">
        <v>238000</v>
      </c>
      <c r="AW362" s="1">
        <v>2279406.95</v>
      </c>
      <c r="AX362" s="1">
        <v>7500</v>
      </c>
      <c r="AY362" s="1">
        <v>79000</v>
      </c>
    </row>
    <row r="363" spans="1:51" ht="12.75">
      <c r="A363" s="15" t="s">
        <v>1081</v>
      </c>
      <c r="B363" s="15" t="s">
        <v>346</v>
      </c>
      <c r="C363" s="15" t="s">
        <v>561</v>
      </c>
      <c r="D363" s="4">
        <v>387286300</v>
      </c>
      <c r="E363" s="4">
        <v>664732400</v>
      </c>
      <c r="F363" s="4">
        <v>1052018700</v>
      </c>
      <c r="G363" s="4">
        <v>0</v>
      </c>
      <c r="H363" s="4">
        <v>1052018700</v>
      </c>
      <c r="I363" s="4">
        <v>1442723</v>
      </c>
      <c r="J363" s="6">
        <v>1053461423</v>
      </c>
      <c r="K363" s="27">
        <v>3.688</v>
      </c>
      <c r="L363">
        <v>70.7</v>
      </c>
      <c r="M363" s="5">
        <v>2.596</v>
      </c>
      <c r="N363" s="5">
        <v>0.477</v>
      </c>
      <c r="O363" s="5">
        <v>1.704</v>
      </c>
      <c r="P363" s="5">
        <v>2.42</v>
      </c>
      <c r="Q363" s="1">
        <v>0</v>
      </c>
      <c r="R363" s="1">
        <v>0</v>
      </c>
      <c r="S363" s="1">
        <v>0</v>
      </c>
      <c r="T363" s="1">
        <v>442697894</v>
      </c>
      <c r="U363" s="1">
        <v>1496159317</v>
      </c>
      <c r="V363" s="1">
        <v>5569317.04</v>
      </c>
      <c r="W363" s="1">
        <v>0</v>
      </c>
      <c r="X363" s="1">
        <v>0</v>
      </c>
      <c r="Y363" s="1">
        <v>0</v>
      </c>
      <c r="Z363" s="1">
        <v>0</v>
      </c>
      <c r="AA363" s="1">
        <v>5569317.04</v>
      </c>
      <c r="AB363" s="1">
        <v>0</v>
      </c>
      <c r="AC363" s="1">
        <v>5569317.04</v>
      </c>
      <c r="AD363" s="1">
        <v>291887.55</v>
      </c>
      <c r="AE363" s="1">
        <v>0</v>
      </c>
      <c r="AF363" s="1">
        <v>355943.5</v>
      </c>
      <c r="AG363" s="1">
        <v>25492825.5</v>
      </c>
      <c r="AH363" s="1">
        <v>0</v>
      </c>
      <c r="AI363" s="1">
        <v>0</v>
      </c>
      <c r="AJ363" s="1">
        <v>7129163.53</v>
      </c>
      <c r="AK363" s="1">
        <v>0</v>
      </c>
      <c r="AL363" s="1">
        <v>38839137.12</v>
      </c>
      <c r="AM363" s="1">
        <v>33811300</v>
      </c>
      <c r="AN363" s="1">
        <v>4447300</v>
      </c>
      <c r="AO363" s="1">
        <v>22654400</v>
      </c>
      <c r="AP363" s="1">
        <v>3193500</v>
      </c>
      <c r="AQ363" s="1">
        <v>2125600</v>
      </c>
      <c r="AR363" s="1">
        <v>41356500</v>
      </c>
      <c r="AS363" s="1">
        <v>107588600</v>
      </c>
      <c r="AT363" s="1">
        <v>1392562</v>
      </c>
      <c r="AU363" s="1">
        <v>4545594.23</v>
      </c>
      <c r="AV363" s="1">
        <v>550000</v>
      </c>
      <c r="AW363" s="1">
        <v>6488156.23</v>
      </c>
      <c r="AX363" s="1">
        <v>63750</v>
      </c>
      <c r="AY363" s="1">
        <v>273250</v>
      </c>
    </row>
    <row r="364" spans="1:51" ht="12.75">
      <c r="A364" s="15" t="s">
        <v>1082</v>
      </c>
      <c r="B364" s="15" t="s">
        <v>367</v>
      </c>
      <c r="C364" s="15" t="s">
        <v>561</v>
      </c>
      <c r="D364" s="4">
        <v>438239300</v>
      </c>
      <c r="E364" s="4">
        <v>512646200</v>
      </c>
      <c r="F364" s="4">
        <v>950885500</v>
      </c>
      <c r="G364" s="4">
        <v>1230400</v>
      </c>
      <c r="H364" s="4">
        <v>949655100</v>
      </c>
      <c r="I364" s="4">
        <v>7013606</v>
      </c>
      <c r="J364" s="6">
        <v>956668706</v>
      </c>
      <c r="K364" s="27">
        <v>2.974</v>
      </c>
      <c r="L364">
        <v>81.07</v>
      </c>
      <c r="M364" s="5">
        <v>2.388</v>
      </c>
      <c r="N364" s="5">
        <v>0.59</v>
      </c>
      <c r="O364" s="5">
        <v>1.4040000000000001</v>
      </c>
      <c r="P364" s="5">
        <v>1.748</v>
      </c>
      <c r="Q364" s="1">
        <v>0</v>
      </c>
      <c r="R364" s="1">
        <v>0</v>
      </c>
      <c r="S364" s="1">
        <v>0</v>
      </c>
      <c r="T364" s="1">
        <v>234840455</v>
      </c>
      <c r="U364" s="1">
        <v>1191509161</v>
      </c>
      <c r="V364" s="1">
        <v>4435284.53</v>
      </c>
      <c r="W364" s="1">
        <v>0</v>
      </c>
      <c r="X364" s="1">
        <v>0</v>
      </c>
      <c r="Y364" s="1">
        <v>16044</v>
      </c>
      <c r="Z364" s="1">
        <v>0</v>
      </c>
      <c r="AA364" s="1">
        <v>4419240.53</v>
      </c>
      <c r="AB364" s="1">
        <v>0</v>
      </c>
      <c r="AC364" s="1">
        <v>4419240.53</v>
      </c>
      <c r="AD364" s="1">
        <v>0</v>
      </c>
      <c r="AE364" s="1">
        <v>0</v>
      </c>
      <c r="AF364" s="1">
        <v>282753.02</v>
      </c>
      <c r="AG364" s="1">
        <v>10544564</v>
      </c>
      <c r="AH364" s="1">
        <v>6174041.76</v>
      </c>
      <c r="AI364" s="1">
        <v>0</v>
      </c>
      <c r="AJ364" s="1">
        <v>7023407.3</v>
      </c>
      <c r="AK364" s="1">
        <v>0</v>
      </c>
      <c r="AL364" s="1">
        <v>28444006.610000003</v>
      </c>
      <c r="AM364" s="1">
        <v>14271900</v>
      </c>
      <c r="AN364" s="1">
        <v>0</v>
      </c>
      <c r="AO364" s="1">
        <v>33244000</v>
      </c>
      <c r="AP364" s="1">
        <v>94104700</v>
      </c>
      <c r="AQ364" s="1">
        <v>0</v>
      </c>
      <c r="AR364" s="1">
        <v>32008300</v>
      </c>
      <c r="AS364" s="1">
        <v>173628900</v>
      </c>
      <c r="AT364" s="1">
        <v>588777.21</v>
      </c>
      <c r="AU364" s="1">
        <v>5441320.34</v>
      </c>
      <c r="AV364" s="1">
        <v>675000</v>
      </c>
      <c r="AW364" s="1">
        <v>6705097.55</v>
      </c>
      <c r="AX364" s="1">
        <v>37500</v>
      </c>
      <c r="AY364" s="1">
        <v>79750</v>
      </c>
    </row>
    <row r="365" spans="1:51" ht="12.75">
      <c r="A365" s="15" t="s">
        <v>1083</v>
      </c>
      <c r="B365" s="15" t="s">
        <v>368</v>
      </c>
      <c r="C365" s="15" t="s">
        <v>561</v>
      </c>
      <c r="D365" s="4">
        <v>12929150</v>
      </c>
      <c r="E365" s="4">
        <v>22617760</v>
      </c>
      <c r="F365" s="4">
        <v>35546910</v>
      </c>
      <c r="G365" s="4">
        <v>0</v>
      </c>
      <c r="H365" s="4">
        <v>35546910</v>
      </c>
      <c r="I365" s="4">
        <v>93288</v>
      </c>
      <c r="J365" s="6">
        <v>35640198</v>
      </c>
      <c r="K365" s="27">
        <v>4.629</v>
      </c>
      <c r="L365">
        <v>76.57</v>
      </c>
      <c r="M365" s="5">
        <v>3.5370000000000004</v>
      </c>
      <c r="N365" s="5">
        <v>0.533</v>
      </c>
      <c r="O365" s="5">
        <v>2.582</v>
      </c>
      <c r="P365" s="5">
        <v>3.38</v>
      </c>
      <c r="Q365" s="1">
        <v>0</v>
      </c>
      <c r="R365" s="1">
        <v>0</v>
      </c>
      <c r="S365" s="1">
        <v>0</v>
      </c>
      <c r="T365" s="1">
        <v>11003779</v>
      </c>
      <c r="U365" s="1">
        <v>46643977</v>
      </c>
      <c r="V365" s="1">
        <v>173627.96</v>
      </c>
      <c r="W365" s="1">
        <v>0</v>
      </c>
      <c r="X365" s="1">
        <v>0</v>
      </c>
      <c r="Y365" s="1">
        <v>0</v>
      </c>
      <c r="Z365" s="1">
        <v>0</v>
      </c>
      <c r="AA365" s="1">
        <v>173627.96</v>
      </c>
      <c r="AB365" s="1">
        <v>0</v>
      </c>
      <c r="AC365" s="1">
        <v>173627.96</v>
      </c>
      <c r="AD365" s="1">
        <v>9099.83</v>
      </c>
      <c r="AE365" s="1">
        <v>3181.77</v>
      </c>
      <c r="AF365" s="1">
        <v>11096.83</v>
      </c>
      <c r="AG365" s="1">
        <v>1204288</v>
      </c>
      <c r="AH365" s="1">
        <v>0</v>
      </c>
      <c r="AI365" s="1">
        <v>0</v>
      </c>
      <c r="AJ365" s="1">
        <v>248357</v>
      </c>
      <c r="AK365" s="1">
        <v>0</v>
      </c>
      <c r="AL365" s="1">
        <v>1649651.39</v>
      </c>
      <c r="AM365" s="1">
        <v>910000</v>
      </c>
      <c r="AN365" s="1">
        <v>0</v>
      </c>
      <c r="AO365" s="1">
        <v>7031300</v>
      </c>
      <c r="AP365" s="1">
        <v>312600</v>
      </c>
      <c r="AQ365" s="1">
        <v>65400</v>
      </c>
      <c r="AR365" s="1">
        <v>0</v>
      </c>
      <c r="AS365" s="1">
        <v>8319300</v>
      </c>
      <c r="AT365" s="1">
        <v>371000</v>
      </c>
      <c r="AU365" s="1">
        <v>174432</v>
      </c>
      <c r="AV365" s="1">
        <v>25000</v>
      </c>
      <c r="AW365" s="1">
        <v>570432</v>
      </c>
      <c r="AX365" s="1">
        <v>1000</v>
      </c>
      <c r="AY365" s="1">
        <v>7500</v>
      </c>
    </row>
    <row r="366" spans="1:51" ht="12.75">
      <c r="A366" s="15" t="s">
        <v>1084</v>
      </c>
      <c r="B366" s="15" t="s">
        <v>369</v>
      </c>
      <c r="C366" s="15" t="s">
        <v>561</v>
      </c>
      <c r="D366" s="4">
        <v>542969643</v>
      </c>
      <c r="E366" s="4">
        <v>492793881</v>
      </c>
      <c r="F366" s="4">
        <v>1035763524</v>
      </c>
      <c r="G366" s="4">
        <v>0</v>
      </c>
      <c r="H366" s="4">
        <v>1035763524</v>
      </c>
      <c r="I366" s="4">
        <v>710134</v>
      </c>
      <c r="J366" s="6">
        <v>1036473658</v>
      </c>
      <c r="K366" s="27">
        <v>3.047</v>
      </c>
      <c r="L366">
        <v>54.2</v>
      </c>
      <c r="M366" s="5">
        <v>1.651</v>
      </c>
      <c r="N366" s="5">
        <v>0.328</v>
      </c>
      <c r="O366" s="5">
        <v>0.9079999999999999</v>
      </c>
      <c r="P366" s="5">
        <v>1.6760000000000002</v>
      </c>
      <c r="Q366" s="1">
        <v>0</v>
      </c>
      <c r="R366" s="1">
        <v>0</v>
      </c>
      <c r="S366" s="1">
        <v>0</v>
      </c>
      <c r="T366" s="1">
        <v>876841652</v>
      </c>
      <c r="U366" s="1">
        <v>1913315310</v>
      </c>
      <c r="V366" s="1">
        <v>7122142.3</v>
      </c>
      <c r="W366" s="1">
        <v>0</v>
      </c>
      <c r="X366" s="1">
        <v>0</v>
      </c>
      <c r="Y366" s="1">
        <v>311.77</v>
      </c>
      <c r="Z366" s="1">
        <v>0</v>
      </c>
      <c r="AA366" s="1">
        <v>7121830.53</v>
      </c>
      <c r="AB366" s="1">
        <v>0</v>
      </c>
      <c r="AC366" s="1">
        <v>7121830.53</v>
      </c>
      <c r="AD366" s="1">
        <v>373254.89</v>
      </c>
      <c r="AE366" s="1">
        <v>0</v>
      </c>
      <c r="AF366" s="1">
        <v>455173.71</v>
      </c>
      <c r="AG366" s="1">
        <v>9859690</v>
      </c>
      <c r="AH366" s="1">
        <v>7511391.46</v>
      </c>
      <c r="AI366" s="1">
        <v>0</v>
      </c>
      <c r="AJ366" s="1">
        <v>6257751.68</v>
      </c>
      <c r="AK366" s="1">
        <v>0</v>
      </c>
      <c r="AL366" s="1">
        <v>31579092.27</v>
      </c>
      <c r="AM366" s="1">
        <v>19189600</v>
      </c>
      <c r="AN366" s="1">
        <v>9293600</v>
      </c>
      <c r="AO366" s="1">
        <v>15894200</v>
      </c>
      <c r="AP366" s="1">
        <v>6219700</v>
      </c>
      <c r="AQ366" s="1">
        <v>96300</v>
      </c>
      <c r="AR366" s="1">
        <v>1344100</v>
      </c>
      <c r="AS366" s="1">
        <v>52037500</v>
      </c>
      <c r="AT366" s="1">
        <v>1932500</v>
      </c>
      <c r="AU366" s="1">
        <v>2274545.31</v>
      </c>
      <c r="AV366" s="1">
        <v>325000</v>
      </c>
      <c r="AW366" s="1">
        <v>4532045.31</v>
      </c>
      <c r="AX366" s="1">
        <v>10250</v>
      </c>
      <c r="AY366" s="1">
        <v>63750</v>
      </c>
    </row>
    <row r="367" spans="1:51" ht="12.75">
      <c r="A367" s="15" t="s">
        <v>1085</v>
      </c>
      <c r="B367" s="15" t="s">
        <v>370</v>
      </c>
      <c r="C367" s="15" t="s">
        <v>561</v>
      </c>
      <c r="D367" s="4">
        <v>99439500</v>
      </c>
      <c r="E367" s="4">
        <v>99332400</v>
      </c>
      <c r="F367" s="4">
        <v>198771900</v>
      </c>
      <c r="G367" s="4">
        <v>0</v>
      </c>
      <c r="H367" s="4">
        <v>198771900</v>
      </c>
      <c r="I367" s="4">
        <v>268662</v>
      </c>
      <c r="J367" s="6">
        <v>199040562</v>
      </c>
      <c r="K367" s="27">
        <v>3.024</v>
      </c>
      <c r="L367">
        <v>60.99</v>
      </c>
      <c r="M367" s="5">
        <v>1.836</v>
      </c>
      <c r="N367" s="5">
        <v>0.758</v>
      </c>
      <c r="O367" s="5">
        <v>0.662</v>
      </c>
      <c r="P367" s="5">
        <v>1.091</v>
      </c>
      <c r="Q367" s="1">
        <v>0</v>
      </c>
      <c r="R367" s="1">
        <v>0</v>
      </c>
      <c r="S367" s="1">
        <v>0</v>
      </c>
      <c r="T367" s="1">
        <v>128890616</v>
      </c>
      <c r="U367" s="1">
        <v>327931178</v>
      </c>
      <c r="V367" s="1">
        <v>1220694</v>
      </c>
      <c r="W367" s="1">
        <v>0</v>
      </c>
      <c r="X367" s="1">
        <v>0</v>
      </c>
      <c r="Y367" s="1">
        <v>0</v>
      </c>
      <c r="Z367" s="1">
        <v>0</v>
      </c>
      <c r="AA367" s="1">
        <v>1220694</v>
      </c>
      <c r="AB367" s="1">
        <v>0</v>
      </c>
      <c r="AC367" s="1">
        <v>1220694</v>
      </c>
      <c r="AD367" s="1">
        <v>63976.49</v>
      </c>
      <c r="AE367" s="1">
        <v>0</v>
      </c>
      <c r="AF367" s="1">
        <v>78016.4</v>
      </c>
      <c r="AG367" s="1">
        <v>813343</v>
      </c>
      <c r="AH367" s="1">
        <v>1357449</v>
      </c>
      <c r="AI367" s="1">
        <v>0</v>
      </c>
      <c r="AJ367" s="1">
        <v>2484609.03</v>
      </c>
      <c r="AK367" s="1">
        <v>0</v>
      </c>
      <c r="AL367" s="1">
        <v>6018087.92</v>
      </c>
      <c r="AM367" s="1">
        <v>0</v>
      </c>
      <c r="AN367" s="1">
        <v>0</v>
      </c>
      <c r="AO367" s="1">
        <v>6954100</v>
      </c>
      <c r="AP367" s="1">
        <v>565700</v>
      </c>
      <c r="AQ367" s="1">
        <v>0</v>
      </c>
      <c r="AR367" s="1">
        <v>0</v>
      </c>
      <c r="AS367" s="1">
        <v>7519800</v>
      </c>
      <c r="AT367" s="1">
        <v>585000</v>
      </c>
      <c r="AU367" s="1">
        <v>835393.19</v>
      </c>
      <c r="AV367" s="1">
        <v>101000</v>
      </c>
      <c r="AW367" s="1">
        <v>1521393.19</v>
      </c>
      <c r="AX367" s="1">
        <v>3250</v>
      </c>
      <c r="AY367" s="1">
        <v>15500</v>
      </c>
    </row>
    <row r="368" spans="1:51" ht="12.75">
      <c r="A368" s="15" t="s">
        <v>1086</v>
      </c>
      <c r="B368" s="15" t="s">
        <v>371</v>
      </c>
      <c r="C368" s="15" t="s">
        <v>561</v>
      </c>
      <c r="D368" s="4">
        <v>375611900</v>
      </c>
      <c r="E368" s="4">
        <v>218661550</v>
      </c>
      <c r="F368" s="4">
        <v>594273450</v>
      </c>
      <c r="G368" s="4">
        <v>0</v>
      </c>
      <c r="H368" s="4">
        <v>594273450</v>
      </c>
      <c r="I368" s="4">
        <v>184089</v>
      </c>
      <c r="J368" s="6">
        <v>594457539</v>
      </c>
      <c r="K368" s="27">
        <v>1.87</v>
      </c>
      <c r="L368">
        <v>54.76</v>
      </c>
      <c r="M368" s="5">
        <v>1.024</v>
      </c>
      <c r="N368" s="5">
        <v>0.311</v>
      </c>
      <c r="O368" s="5">
        <v>0.298</v>
      </c>
      <c r="P368" s="5">
        <v>0.5439999999999999</v>
      </c>
      <c r="Q368" s="1">
        <v>0</v>
      </c>
      <c r="R368" s="1">
        <v>0</v>
      </c>
      <c r="S368" s="1">
        <v>0</v>
      </c>
      <c r="T368" s="1">
        <v>491841557</v>
      </c>
      <c r="U368" s="1">
        <v>1086299096</v>
      </c>
      <c r="V368" s="1">
        <v>4043649.63</v>
      </c>
      <c r="W368" s="1">
        <v>0</v>
      </c>
      <c r="X368" s="1">
        <v>0</v>
      </c>
      <c r="Y368" s="1">
        <v>413.7</v>
      </c>
      <c r="Z368" s="1">
        <v>0</v>
      </c>
      <c r="AA368" s="1">
        <v>4043235.93</v>
      </c>
      <c r="AB368" s="1">
        <v>0</v>
      </c>
      <c r="AC368" s="1">
        <v>4043235.93</v>
      </c>
      <c r="AD368" s="1">
        <v>211905.81</v>
      </c>
      <c r="AE368" s="1">
        <v>0</v>
      </c>
      <c r="AF368" s="1">
        <v>258417.99</v>
      </c>
      <c r="AG368" s="1">
        <v>3230595</v>
      </c>
      <c r="AH368" s="1">
        <v>0</v>
      </c>
      <c r="AI368" s="1">
        <v>0</v>
      </c>
      <c r="AJ368" s="1">
        <v>3372000</v>
      </c>
      <c r="AK368" s="1">
        <v>0</v>
      </c>
      <c r="AL368" s="1">
        <v>11116154.73</v>
      </c>
      <c r="AM368" s="1">
        <v>4671700</v>
      </c>
      <c r="AN368" s="1">
        <v>0</v>
      </c>
      <c r="AO368" s="1">
        <v>102886100</v>
      </c>
      <c r="AP368" s="1">
        <v>5018200</v>
      </c>
      <c r="AQ368" s="1">
        <v>0</v>
      </c>
      <c r="AR368" s="1">
        <v>0</v>
      </c>
      <c r="AS368" s="1">
        <v>112576000</v>
      </c>
      <c r="AT368" s="1">
        <v>500000</v>
      </c>
      <c r="AU368" s="1">
        <v>832599.62</v>
      </c>
      <c r="AV368" s="1">
        <v>59000</v>
      </c>
      <c r="AW368" s="1">
        <v>1391599.62</v>
      </c>
      <c r="AX368" s="1">
        <v>1250</v>
      </c>
      <c r="AY368" s="1">
        <v>38500</v>
      </c>
    </row>
    <row r="369" spans="1:51" ht="12.75">
      <c r="A369" s="15" t="s">
        <v>1087</v>
      </c>
      <c r="B369" s="15" t="s">
        <v>372</v>
      </c>
      <c r="C369" s="15" t="s">
        <v>561</v>
      </c>
      <c r="D369" s="4">
        <v>317899600</v>
      </c>
      <c r="E369" s="4">
        <v>466736800</v>
      </c>
      <c r="F369" s="4">
        <v>784636400</v>
      </c>
      <c r="G369" s="4">
        <v>0</v>
      </c>
      <c r="H369" s="4">
        <v>784636400</v>
      </c>
      <c r="I369" s="4">
        <v>2126915</v>
      </c>
      <c r="J369" s="6">
        <v>786763315</v>
      </c>
      <c r="K369" s="27">
        <v>1.981</v>
      </c>
      <c r="L369">
        <v>67.17</v>
      </c>
      <c r="M369" s="5">
        <v>2.275</v>
      </c>
      <c r="N369" s="5">
        <v>0.648</v>
      </c>
      <c r="O369" s="5">
        <v>1.202</v>
      </c>
      <c r="P369" s="5">
        <v>1.0459999999999998</v>
      </c>
      <c r="Q369" s="1">
        <v>0</v>
      </c>
      <c r="R369" s="1">
        <v>0</v>
      </c>
      <c r="S369" s="1">
        <v>101938625</v>
      </c>
      <c r="T369" s="1">
        <v>0</v>
      </c>
      <c r="U369" s="1">
        <v>684824690</v>
      </c>
      <c r="V369" s="1">
        <v>2549197.65</v>
      </c>
      <c r="W369" s="1">
        <v>0</v>
      </c>
      <c r="X369" s="1">
        <v>0</v>
      </c>
      <c r="Y369" s="1">
        <v>3045.98</v>
      </c>
      <c r="Z369" s="1">
        <v>0</v>
      </c>
      <c r="AA369" s="1">
        <v>2546151.67</v>
      </c>
      <c r="AB369" s="1">
        <v>0</v>
      </c>
      <c r="AC369" s="1">
        <v>2546151.67</v>
      </c>
      <c r="AD369" s="1">
        <v>133444.98</v>
      </c>
      <c r="AE369" s="1">
        <v>0</v>
      </c>
      <c r="AF369" s="1">
        <v>162792.08</v>
      </c>
      <c r="AG369" s="1">
        <v>5394161</v>
      </c>
      <c r="AH369" s="1">
        <v>2832965.08</v>
      </c>
      <c r="AI369" s="1">
        <v>0</v>
      </c>
      <c r="AJ369" s="1">
        <v>4431440.63</v>
      </c>
      <c r="AK369" s="1">
        <v>78684.57</v>
      </c>
      <c r="AL369" s="1">
        <v>15579640.010000002</v>
      </c>
      <c r="AM369" s="1">
        <v>5310200</v>
      </c>
      <c r="AN369" s="1">
        <v>0</v>
      </c>
      <c r="AO369" s="1">
        <v>12892200</v>
      </c>
      <c r="AP369" s="1">
        <v>8806100</v>
      </c>
      <c r="AQ369" s="1">
        <v>0</v>
      </c>
      <c r="AR369" s="1">
        <v>4448800</v>
      </c>
      <c r="AS369" s="1">
        <v>31457300</v>
      </c>
      <c r="AT369" s="1">
        <v>800000</v>
      </c>
      <c r="AU369" s="1">
        <v>1068908.63</v>
      </c>
      <c r="AV369" s="1">
        <v>200000</v>
      </c>
      <c r="AW369" s="1">
        <v>2068908.63</v>
      </c>
      <c r="AX369" s="1">
        <v>4250</v>
      </c>
      <c r="AY369" s="1">
        <v>43500</v>
      </c>
    </row>
    <row r="370" spans="1:51" ht="12.75">
      <c r="A370" s="15" t="s">
        <v>1088</v>
      </c>
      <c r="B370" s="15" t="s">
        <v>373</v>
      </c>
      <c r="C370" s="15" t="s">
        <v>561</v>
      </c>
      <c r="D370" s="4">
        <v>8445000</v>
      </c>
      <c r="E370" s="4">
        <v>18793100</v>
      </c>
      <c r="F370" s="4">
        <v>27238100</v>
      </c>
      <c r="G370" s="4">
        <v>0</v>
      </c>
      <c r="H370" s="4">
        <v>27238100</v>
      </c>
      <c r="I370" s="4">
        <v>26496</v>
      </c>
      <c r="J370" s="6">
        <v>27264596</v>
      </c>
      <c r="K370" s="27">
        <v>4.204</v>
      </c>
      <c r="L370">
        <v>72.8</v>
      </c>
      <c r="M370" s="5">
        <v>3.0589999999999997</v>
      </c>
      <c r="N370" s="5">
        <v>1.093</v>
      </c>
      <c r="O370" s="5">
        <v>1.551</v>
      </c>
      <c r="P370" s="5">
        <v>2.1319999999999997</v>
      </c>
      <c r="Q370" s="1">
        <v>0</v>
      </c>
      <c r="R370" s="1">
        <v>0</v>
      </c>
      <c r="S370" s="1">
        <v>0</v>
      </c>
      <c r="T370" s="1">
        <v>10200626</v>
      </c>
      <c r="U370" s="1">
        <v>37465222</v>
      </c>
      <c r="V370" s="1">
        <v>139460.88</v>
      </c>
      <c r="W370" s="1">
        <v>0</v>
      </c>
      <c r="X370" s="1">
        <v>0</v>
      </c>
      <c r="Y370" s="1">
        <v>0</v>
      </c>
      <c r="Z370" s="1">
        <v>0</v>
      </c>
      <c r="AA370" s="1">
        <v>139460.88</v>
      </c>
      <c r="AB370" s="1">
        <v>0</v>
      </c>
      <c r="AC370" s="1">
        <v>139460.88</v>
      </c>
      <c r="AD370" s="1">
        <v>7309.14</v>
      </c>
      <c r="AE370" s="1">
        <v>0</v>
      </c>
      <c r="AF370" s="1">
        <v>8913.16</v>
      </c>
      <c r="AG370" s="1">
        <v>413592.73</v>
      </c>
      <c r="AH370" s="1">
        <v>167461.77</v>
      </c>
      <c r="AI370" s="1">
        <v>0</v>
      </c>
      <c r="AJ370" s="1">
        <v>409309.66</v>
      </c>
      <c r="AK370" s="1">
        <v>0</v>
      </c>
      <c r="AL370" s="1">
        <v>1146047.34</v>
      </c>
      <c r="AM370" s="1">
        <v>0</v>
      </c>
      <c r="AN370" s="1">
        <v>0</v>
      </c>
      <c r="AO370" s="1">
        <v>861000</v>
      </c>
      <c r="AP370" s="1">
        <v>0</v>
      </c>
      <c r="AQ370" s="1">
        <v>0</v>
      </c>
      <c r="AR370" s="1">
        <v>0</v>
      </c>
      <c r="AS370" s="1">
        <v>861000</v>
      </c>
      <c r="AT370" s="1">
        <v>71093.77</v>
      </c>
      <c r="AU370" s="1">
        <v>170126.82</v>
      </c>
      <c r="AV370" s="1">
        <v>1000</v>
      </c>
      <c r="AW370" s="1">
        <v>242220.59</v>
      </c>
      <c r="AX370" s="1">
        <v>4250</v>
      </c>
      <c r="AY370" s="1">
        <v>6250</v>
      </c>
    </row>
    <row r="371" spans="1:51" ht="12.75">
      <c r="A371" s="15" t="s">
        <v>1089</v>
      </c>
      <c r="B371" s="15" t="s">
        <v>374</v>
      </c>
      <c r="C371" s="15" t="s">
        <v>561</v>
      </c>
      <c r="D371" s="4">
        <v>39070100</v>
      </c>
      <c r="E371" s="4">
        <v>66681700</v>
      </c>
      <c r="F371" s="4">
        <v>105751800</v>
      </c>
      <c r="G371" s="4">
        <v>247850</v>
      </c>
      <c r="H371" s="4">
        <v>105503950</v>
      </c>
      <c r="I371" s="4">
        <v>159918</v>
      </c>
      <c r="J371" s="6">
        <v>105663868</v>
      </c>
      <c r="K371" s="27">
        <v>3.66</v>
      </c>
      <c r="L371">
        <v>68.74</v>
      </c>
      <c r="M371" s="5">
        <v>2.511</v>
      </c>
      <c r="N371" s="5">
        <v>0.693</v>
      </c>
      <c r="O371" s="5">
        <v>1.396</v>
      </c>
      <c r="P371" s="5">
        <v>2.0340000000000003</v>
      </c>
      <c r="Q371" s="1">
        <v>0</v>
      </c>
      <c r="R371" s="1">
        <v>0</v>
      </c>
      <c r="S371" s="1">
        <v>0</v>
      </c>
      <c r="T371" s="1">
        <v>48355735</v>
      </c>
      <c r="U371" s="1">
        <v>154019603</v>
      </c>
      <c r="V371" s="1">
        <v>573323.97</v>
      </c>
      <c r="W371" s="1">
        <v>0</v>
      </c>
      <c r="X371" s="1">
        <v>0</v>
      </c>
      <c r="Y371" s="1">
        <v>0</v>
      </c>
      <c r="Z371" s="1">
        <v>0</v>
      </c>
      <c r="AA371" s="1">
        <v>573323.97</v>
      </c>
      <c r="AB371" s="1">
        <v>0</v>
      </c>
      <c r="AC371" s="1">
        <v>573323.97</v>
      </c>
      <c r="AD371" s="1">
        <v>30047.87</v>
      </c>
      <c r="AE371" s="1">
        <v>10506.14</v>
      </c>
      <c r="AF371" s="1">
        <v>36642</v>
      </c>
      <c r="AG371" s="1">
        <v>2149001</v>
      </c>
      <c r="AH371" s="1">
        <v>0</v>
      </c>
      <c r="AI371" s="1">
        <v>0</v>
      </c>
      <c r="AJ371" s="1">
        <v>1066956</v>
      </c>
      <c r="AK371" s="1">
        <v>0</v>
      </c>
      <c r="AL371" s="1">
        <v>3866476.98</v>
      </c>
      <c r="AM371" s="1">
        <v>0</v>
      </c>
      <c r="AN371" s="1">
        <v>0</v>
      </c>
      <c r="AO371" s="1">
        <v>1218700</v>
      </c>
      <c r="AP371" s="1">
        <v>922900</v>
      </c>
      <c r="AQ371" s="1">
        <v>0</v>
      </c>
      <c r="AR371" s="1">
        <v>113600</v>
      </c>
      <c r="AS371" s="1">
        <v>2255200</v>
      </c>
      <c r="AT371" s="1">
        <v>350000</v>
      </c>
      <c r="AU371" s="1">
        <v>1235215.36</v>
      </c>
      <c r="AV371" s="1">
        <v>60000</v>
      </c>
      <c r="AW371" s="1">
        <v>1645215.36</v>
      </c>
      <c r="AX371" s="1">
        <v>6250</v>
      </c>
      <c r="AY371" s="1">
        <v>20500</v>
      </c>
    </row>
    <row r="372" spans="1:51" ht="12.75">
      <c r="A372" s="15" t="s">
        <v>1090</v>
      </c>
      <c r="B372" s="15" t="s">
        <v>375</v>
      </c>
      <c r="C372" s="15" t="s">
        <v>561</v>
      </c>
      <c r="D372" s="4">
        <v>616752300</v>
      </c>
      <c r="E372" s="4">
        <v>493798700</v>
      </c>
      <c r="F372" s="4">
        <v>1110551000</v>
      </c>
      <c r="G372" s="4">
        <v>0</v>
      </c>
      <c r="H372" s="4">
        <v>1110551000</v>
      </c>
      <c r="I372" s="4">
        <v>2186529</v>
      </c>
      <c r="J372" s="6">
        <v>1112737529</v>
      </c>
      <c r="K372" s="27">
        <v>1.535</v>
      </c>
      <c r="L372">
        <v>56.1</v>
      </c>
      <c r="M372" s="5">
        <v>0.861</v>
      </c>
      <c r="N372" s="5">
        <v>0.228</v>
      </c>
      <c r="O372" s="5">
        <v>0.23700000000000002</v>
      </c>
      <c r="P372" s="5">
        <v>0.422</v>
      </c>
      <c r="Q372" s="1">
        <v>0</v>
      </c>
      <c r="R372" s="1">
        <v>0</v>
      </c>
      <c r="S372" s="1">
        <v>0</v>
      </c>
      <c r="T372" s="1">
        <v>871699861</v>
      </c>
      <c r="U372" s="1">
        <v>1984437390</v>
      </c>
      <c r="V372" s="1">
        <v>7386887.78</v>
      </c>
      <c r="W372" s="1">
        <v>0</v>
      </c>
      <c r="X372" s="1">
        <v>0</v>
      </c>
      <c r="Y372" s="1">
        <v>1641</v>
      </c>
      <c r="Z372" s="1">
        <v>0</v>
      </c>
      <c r="AA372" s="1">
        <v>7385246.78</v>
      </c>
      <c r="AB372" s="1">
        <v>0</v>
      </c>
      <c r="AC372" s="1">
        <v>7385246.78</v>
      </c>
      <c r="AD372" s="1">
        <v>0</v>
      </c>
      <c r="AE372" s="1">
        <v>0</v>
      </c>
      <c r="AF372" s="1">
        <v>472032.13</v>
      </c>
      <c r="AG372" s="1">
        <v>4694466.5</v>
      </c>
      <c r="AH372" s="1">
        <v>0</v>
      </c>
      <c r="AI372" s="1">
        <v>0</v>
      </c>
      <c r="AJ372" s="1">
        <v>4518000</v>
      </c>
      <c r="AK372" s="1">
        <v>0</v>
      </c>
      <c r="AL372" s="1">
        <v>17069745.41</v>
      </c>
      <c r="AM372" s="1">
        <v>4163500</v>
      </c>
      <c r="AN372" s="1">
        <v>8338900</v>
      </c>
      <c r="AO372" s="1">
        <v>98141700</v>
      </c>
      <c r="AP372" s="1">
        <v>6077100</v>
      </c>
      <c r="AQ372" s="1">
        <v>0</v>
      </c>
      <c r="AR372" s="1">
        <v>4153100</v>
      </c>
      <c r="AS372" s="1">
        <v>120874300</v>
      </c>
      <c r="AT372" s="1">
        <v>1406000</v>
      </c>
      <c r="AU372" s="1">
        <v>954937.1</v>
      </c>
      <c r="AV372" s="1">
        <v>165000</v>
      </c>
      <c r="AW372" s="1">
        <v>2525937.1</v>
      </c>
      <c r="AX372" s="1">
        <v>2000</v>
      </c>
      <c r="AY372" s="1">
        <v>54000</v>
      </c>
    </row>
    <row r="373" spans="1:51" ht="12.75">
      <c r="A373" s="15" t="s">
        <v>1091</v>
      </c>
      <c r="B373" s="15" t="s">
        <v>376</v>
      </c>
      <c r="C373" s="15" t="s">
        <v>561</v>
      </c>
      <c r="D373" s="4">
        <v>421274100</v>
      </c>
      <c r="E373" s="4">
        <v>281696600</v>
      </c>
      <c r="F373" s="4">
        <v>702970700</v>
      </c>
      <c r="G373" s="4">
        <v>0</v>
      </c>
      <c r="H373" s="4">
        <v>702970700</v>
      </c>
      <c r="I373" s="4">
        <v>547070</v>
      </c>
      <c r="J373" s="6">
        <v>703517770</v>
      </c>
      <c r="K373" s="27">
        <v>1.615</v>
      </c>
      <c r="L373">
        <v>97.44</v>
      </c>
      <c r="M373" s="5">
        <v>1.5709999999999997</v>
      </c>
      <c r="N373" s="5">
        <v>0.37</v>
      </c>
      <c r="O373" s="5">
        <v>0.7859999999999999</v>
      </c>
      <c r="P373" s="5">
        <v>0.8089999999999999</v>
      </c>
      <c r="Q373" s="1">
        <v>0</v>
      </c>
      <c r="R373" s="1">
        <v>0</v>
      </c>
      <c r="S373" s="1">
        <v>0</v>
      </c>
      <c r="T373" s="1">
        <v>19973442</v>
      </c>
      <c r="U373" s="1">
        <v>723491212</v>
      </c>
      <c r="V373" s="1">
        <v>2693130.26</v>
      </c>
      <c r="W373" s="1">
        <v>0</v>
      </c>
      <c r="X373" s="1">
        <v>0</v>
      </c>
      <c r="Y373" s="1">
        <v>2801.46</v>
      </c>
      <c r="Z373" s="1">
        <v>0</v>
      </c>
      <c r="AA373" s="1">
        <v>2690328.8</v>
      </c>
      <c r="AB373" s="1">
        <v>0</v>
      </c>
      <c r="AC373" s="1">
        <v>2690328.8</v>
      </c>
      <c r="AD373" s="1">
        <v>141004.21</v>
      </c>
      <c r="AE373" s="1">
        <v>0</v>
      </c>
      <c r="AF373" s="1">
        <v>172004.21</v>
      </c>
      <c r="AG373" s="1">
        <v>5685469</v>
      </c>
      <c r="AH373" s="1">
        <v>0</v>
      </c>
      <c r="AI373" s="1">
        <v>0</v>
      </c>
      <c r="AJ373" s="1">
        <v>2671385.88</v>
      </c>
      <c r="AK373" s="1">
        <v>0</v>
      </c>
      <c r="AL373" s="1">
        <v>11360192.099999998</v>
      </c>
      <c r="AM373" s="1">
        <v>5447800</v>
      </c>
      <c r="AN373" s="1">
        <v>0</v>
      </c>
      <c r="AO373" s="1">
        <v>10746700</v>
      </c>
      <c r="AP373" s="1">
        <v>1921300</v>
      </c>
      <c r="AQ373" s="1">
        <v>735300</v>
      </c>
      <c r="AR373" s="1">
        <v>1191000</v>
      </c>
      <c r="AS373" s="1">
        <v>20042100</v>
      </c>
      <c r="AT373" s="1">
        <v>410000</v>
      </c>
      <c r="AU373" s="1">
        <v>897421.96</v>
      </c>
      <c r="AV373" s="1">
        <v>131000</v>
      </c>
      <c r="AW373" s="1">
        <v>1438421.96</v>
      </c>
      <c r="AX373" s="1">
        <v>14500</v>
      </c>
      <c r="AY373" s="1">
        <v>91000</v>
      </c>
    </row>
    <row r="374" spans="1:51" ht="12.75">
      <c r="A374" s="15" t="s">
        <v>1092</v>
      </c>
      <c r="B374" s="15" t="s">
        <v>378</v>
      </c>
      <c r="C374" s="15" t="s">
        <v>561</v>
      </c>
      <c r="D374" s="4">
        <v>212830100</v>
      </c>
      <c r="E374" s="4">
        <v>226385300</v>
      </c>
      <c r="F374" s="4">
        <v>439215400</v>
      </c>
      <c r="G374" s="4">
        <v>585800</v>
      </c>
      <c r="H374" s="4">
        <v>438629600</v>
      </c>
      <c r="I374" s="4">
        <v>557658</v>
      </c>
      <c r="J374" s="6">
        <v>439187258</v>
      </c>
      <c r="K374" s="27">
        <v>2.374</v>
      </c>
      <c r="L374">
        <v>82.63</v>
      </c>
      <c r="M374" s="5">
        <v>2.856</v>
      </c>
      <c r="N374" s="5">
        <v>0.945</v>
      </c>
      <c r="O374" s="5">
        <v>1.5139999999999998</v>
      </c>
      <c r="P374" s="5">
        <v>1.258</v>
      </c>
      <c r="Q374" s="1">
        <v>0</v>
      </c>
      <c r="R374" s="1">
        <v>0</v>
      </c>
      <c r="S374" s="1">
        <v>74113710</v>
      </c>
      <c r="T374" s="1">
        <v>0</v>
      </c>
      <c r="U374" s="1">
        <v>365073548</v>
      </c>
      <c r="V374" s="1">
        <v>1358953.09</v>
      </c>
      <c r="W374" s="1">
        <v>0</v>
      </c>
      <c r="X374" s="1">
        <v>0</v>
      </c>
      <c r="Y374" s="1">
        <v>77354.18</v>
      </c>
      <c r="Z374" s="1">
        <v>0</v>
      </c>
      <c r="AA374" s="1">
        <v>1281598.91</v>
      </c>
      <c r="AB374" s="1">
        <v>0</v>
      </c>
      <c r="AC374" s="1">
        <v>1281598.91</v>
      </c>
      <c r="AD374" s="1">
        <v>67101.41</v>
      </c>
      <c r="AE374" s="1">
        <v>23987.18</v>
      </c>
      <c r="AF374" s="1">
        <v>82910.73</v>
      </c>
      <c r="AG374" s="1">
        <v>5523618.5</v>
      </c>
      <c r="AH374" s="1">
        <v>0</v>
      </c>
      <c r="AI374" s="1">
        <v>0</v>
      </c>
      <c r="AJ374" s="1">
        <v>3447000.47</v>
      </c>
      <c r="AK374" s="1">
        <v>0</v>
      </c>
      <c r="AL374" s="1">
        <v>10426217.200000001</v>
      </c>
      <c r="AM374" s="1">
        <v>7672200</v>
      </c>
      <c r="AN374" s="1">
        <v>238900</v>
      </c>
      <c r="AO374" s="1">
        <v>30955500</v>
      </c>
      <c r="AP374" s="1">
        <v>4267900</v>
      </c>
      <c r="AQ374" s="1">
        <v>0</v>
      </c>
      <c r="AR374" s="1">
        <v>7442700</v>
      </c>
      <c r="AS374" s="1">
        <v>50577200</v>
      </c>
      <c r="AT374" s="1">
        <v>490000</v>
      </c>
      <c r="AU374" s="1">
        <v>1803050.93</v>
      </c>
      <c r="AV374" s="1">
        <v>125000</v>
      </c>
      <c r="AW374" s="1">
        <v>2418050.93</v>
      </c>
      <c r="AX374" s="1">
        <v>27750</v>
      </c>
      <c r="AY374" s="1">
        <v>64250</v>
      </c>
    </row>
    <row r="375" spans="1:51" ht="12.75">
      <c r="A375" s="15" t="s">
        <v>1093</v>
      </c>
      <c r="B375" s="15" t="s">
        <v>379</v>
      </c>
      <c r="C375" s="15" t="s">
        <v>561</v>
      </c>
      <c r="D375" s="4">
        <v>186277400</v>
      </c>
      <c r="E375" s="4">
        <v>315869400</v>
      </c>
      <c r="F375" s="4">
        <v>502146800</v>
      </c>
      <c r="G375" s="4">
        <v>0</v>
      </c>
      <c r="H375" s="4">
        <v>502146800</v>
      </c>
      <c r="I375" s="4">
        <v>2042166</v>
      </c>
      <c r="J375" s="6">
        <v>504188966</v>
      </c>
      <c r="K375" s="27">
        <v>2.82</v>
      </c>
      <c r="L375">
        <v>78.88</v>
      </c>
      <c r="M375" s="5">
        <v>2.218</v>
      </c>
      <c r="N375" s="5">
        <v>0.163</v>
      </c>
      <c r="O375" s="5">
        <v>1.608</v>
      </c>
      <c r="P375" s="5">
        <v>2.045</v>
      </c>
      <c r="Q375" s="1">
        <v>0</v>
      </c>
      <c r="R375" s="1">
        <v>0</v>
      </c>
      <c r="S375" s="1">
        <v>0</v>
      </c>
      <c r="T375" s="1">
        <v>137115021</v>
      </c>
      <c r="U375" s="1">
        <v>641303987</v>
      </c>
      <c r="V375" s="1">
        <v>2387195.22</v>
      </c>
      <c r="W375" s="1">
        <v>0</v>
      </c>
      <c r="X375" s="1">
        <v>0</v>
      </c>
      <c r="Y375" s="1">
        <v>456.19</v>
      </c>
      <c r="Z375" s="1">
        <v>0</v>
      </c>
      <c r="AA375" s="1">
        <v>2386739.03</v>
      </c>
      <c r="AB375" s="1">
        <v>0</v>
      </c>
      <c r="AC375" s="1">
        <v>2386739.03</v>
      </c>
      <c r="AD375" s="1">
        <v>125089.12</v>
      </c>
      <c r="AE375" s="1">
        <v>0</v>
      </c>
      <c r="AF375" s="1">
        <v>152549.58</v>
      </c>
      <c r="AG375" s="1">
        <v>0</v>
      </c>
      <c r="AH375" s="1">
        <v>10308361.38</v>
      </c>
      <c r="AI375" s="1">
        <v>0</v>
      </c>
      <c r="AJ375" s="1">
        <v>1043670</v>
      </c>
      <c r="AK375" s="1">
        <v>201676</v>
      </c>
      <c r="AL375" s="1">
        <v>14218085.110000001</v>
      </c>
      <c r="AM375" s="1">
        <v>9699500</v>
      </c>
      <c r="AN375" s="1">
        <v>0</v>
      </c>
      <c r="AO375" s="1">
        <v>29612070</v>
      </c>
      <c r="AP375" s="1">
        <v>2306900</v>
      </c>
      <c r="AQ375" s="1">
        <v>523800</v>
      </c>
      <c r="AR375" s="1">
        <v>596400</v>
      </c>
      <c r="AS375" s="1">
        <v>42738670</v>
      </c>
      <c r="AT375" s="1">
        <v>3400000</v>
      </c>
      <c r="AU375" s="1">
        <v>1156330</v>
      </c>
      <c r="AV375" s="1">
        <v>200000</v>
      </c>
      <c r="AW375" s="1">
        <v>4756330</v>
      </c>
      <c r="AX375" s="1">
        <v>6000</v>
      </c>
      <c r="AY375" s="1">
        <v>44500</v>
      </c>
    </row>
    <row r="376" spans="1:51" ht="12.75">
      <c r="A376" s="15" t="s">
        <v>1094</v>
      </c>
      <c r="B376" s="15" t="s">
        <v>380</v>
      </c>
      <c r="C376" s="15" t="s">
        <v>561</v>
      </c>
      <c r="D376" s="4">
        <v>1556746000</v>
      </c>
      <c r="E376" s="4">
        <v>2051932600</v>
      </c>
      <c r="F376" s="4">
        <v>3608678600</v>
      </c>
      <c r="G376" s="4">
        <v>0</v>
      </c>
      <c r="H376" s="4">
        <v>3608678600</v>
      </c>
      <c r="I376" s="4">
        <v>7679122</v>
      </c>
      <c r="J376" s="6">
        <v>3616357722</v>
      </c>
      <c r="K376" s="27">
        <v>2.044</v>
      </c>
      <c r="L376">
        <v>98.97</v>
      </c>
      <c r="M376" s="5">
        <v>2.017</v>
      </c>
      <c r="N376" s="5">
        <v>0.382</v>
      </c>
      <c r="O376" s="5">
        <v>1.214</v>
      </c>
      <c r="P376" s="5">
        <v>1.2289999999999999</v>
      </c>
      <c r="Q376" s="1">
        <v>0</v>
      </c>
      <c r="R376" s="1">
        <v>0</v>
      </c>
      <c r="S376" s="1">
        <v>0</v>
      </c>
      <c r="T376" s="1">
        <v>47087447</v>
      </c>
      <c r="U376" s="1">
        <v>3663445169</v>
      </c>
      <c r="V376" s="1">
        <v>13636841.6</v>
      </c>
      <c r="W376" s="1">
        <v>0</v>
      </c>
      <c r="X376" s="1">
        <v>0</v>
      </c>
      <c r="Y376" s="1">
        <v>13525.84</v>
      </c>
      <c r="Z376" s="1">
        <v>0</v>
      </c>
      <c r="AA376" s="1">
        <v>13623315.76</v>
      </c>
      <c r="AB376" s="1">
        <v>0</v>
      </c>
      <c r="AC376" s="1">
        <v>13623315.76</v>
      </c>
      <c r="AD376" s="1">
        <v>714003.08</v>
      </c>
      <c r="AE376" s="1">
        <v>249643.13</v>
      </c>
      <c r="AF376" s="1">
        <v>870951.93</v>
      </c>
      <c r="AG376" s="1">
        <v>44438069</v>
      </c>
      <c r="AH376" s="1">
        <v>0</v>
      </c>
      <c r="AI376" s="1">
        <v>0</v>
      </c>
      <c r="AJ376" s="1">
        <v>13978620.91</v>
      </c>
      <c r="AK376" s="1">
        <v>0</v>
      </c>
      <c r="AL376" s="1">
        <v>73874603.81</v>
      </c>
      <c r="AM376" s="1">
        <v>59575300</v>
      </c>
      <c r="AN376" s="1">
        <v>9638000</v>
      </c>
      <c r="AO376" s="1">
        <v>73225800</v>
      </c>
      <c r="AP376" s="1">
        <v>27974800</v>
      </c>
      <c r="AQ376" s="1">
        <v>9880400</v>
      </c>
      <c r="AR376" s="1">
        <v>186647500</v>
      </c>
      <c r="AS376" s="1">
        <v>366941800</v>
      </c>
      <c r="AT376" s="1">
        <v>2350000</v>
      </c>
      <c r="AU376" s="1">
        <v>6781214.3</v>
      </c>
      <c r="AV376" s="1">
        <v>1100000</v>
      </c>
      <c r="AW376" s="1">
        <v>10231214.3</v>
      </c>
      <c r="AX376" s="1">
        <v>42750</v>
      </c>
      <c r="AY376" s="1">
        <v>307250</v>
      </c>
    </row>
    <row r="377" spans="1:51" ht="12.75">
      <c r="A377" s="15" t="s">
        <v>1095</v>
      </c>
      <c r="B377" s="15" t="s">
        <v>381</v>
      </c>
      <c r="C377" s="15" t="s">
        <v>561</v>
      </c>
      <c r="D377" s="4">
        <v>264178100</v>
      </c>
      <c r="E377" s="4">
        <v>412009500</v>
      </c>
      <c r="F377" s="4">
        <v>676187600</v>
      </c>
      <c r="G377" s="4">
        <v>0</v>
      </c>
      <c r="H377" s="4">
        <v>676187600</v>
      </c>
      <c r="I377" s="4">
        <v>1020828</v>
      </c>
      <c r="J377" s="6">
        <v>677208428</v>
      </c>
      <c r="K377" s="27">
        <v>2.657</v>
      </c>
      <c r="L377">
        <v>80.71</v>
      </c>
      <c r="M377" s="5">
        <v>2.131</v>
      </c>
      <c r="N377" s="5">
        <v>0.426</v>
      </c>
      <c r="O377" s="5">
        <v>1.2919999999999998</v>
      </c>
      <c r="P377" s="5">
        <v>1.611</v>
      </c>
      <c r="Q377" s="1">
        <v>0</v>
      </c>
      <c r="R377" s="1">
        <v>0</v>
      </c>
      <c r="S377" s="1">
        <v>0</v>
      </c>
      <c r="T377" s="1">
        <v>167166851</v>
      </c>
      <c r="U377" s="1">
        <v>844375279</v>
      </c>
      <c r="V377" s="1">
        <v>3143110.21</v>
      </c>
      <c r="W377" s="1">
        <v>0</v>
      </c>
      <c r="X377" s="1">
        <v>0</v>
      </c>
      <c r="Y377" s="1">
        <v>8642.6</v>
      </c>
      <c r="Z377" s="1">
        <v>0</v>
      </c>
      <c r="AA377" s="1">
        <v>3134467.61</v>
      </c>
      <c r="AB377" s="1">
        <v>0</v>
      </c>
      <c r="AC377" s="1">
        <v>3134467.61</v>
      </c>
      <c r="AD377" s="1">
        <v>164278.53</v>
      </c>
      <c r="AE377" s="1">
        <v>0</v>
      </c>
      <c r="AF377" s="1">
        <v>200491.34</v>
      </c>
      <c r="AG377" s="1">
        <v>7449919</v>
      </c>
      <c r="AH377" s="1">
        <v>3454487.51</v>
      </c>
      <c r="AI377" s="1">
        <v>0</v>
      </c>
      <c r="AJ377" s="1">
        <v>3589713</v>
      </c>
      <c r="AK377" s="1">
        <v>0</v>
      </c>
      <c r="AL377" s="1">
        <v>17993356.990000002</v>
      </c>
      <c r="AM377" s="1">
        <v>18390600</v>
      </c>
      <c r="AN377" s="1">
        <v>72549400</v>
      </c>
      <c r="AO377" s="1">
        <v>10299300</v>
      </c>
      <c r="AP377" s="1">
        <v>9003100</v>
      </c>
      <c r="AQ377" s="1">
        <v>4378300</v>
      </c>
      <c r="AR377" s="1">
        <v>11352400</v>
      </c>
      <c r="AS377" s="1">
        <v>125973100</v>
      </c>
      <c r="AT377" s="1">
        <v>797000</v>
      </c>
      <c r="AU377" s="1">
        <v>1866253.61</v>
      </c>
      <c r="AV377" s="1">
        <v>195000</v>
      </c>
      <c r="AW377" s="1">
        <v>2858253.61</v>
      </c>
      <c r="AX377" s="1">
        <v>9000</v>
      </c>
      <c r="AY377" s="1">
        <v>97250</v>
      </c>
    </row>
    <row r="378" spans="1:51" ht="12.75">
      <c r="A378" s="15" t="s">
        <v>1096</v>
      </c>
      <c r="B378" s="15" t="s">
        <v>705</v>
      </c>
      <c r="C378" s="15" t="s">
        <v>562</v>
      </c>
      <c r="D378" s="4">
        <v>220916100</v>
      </c>
      <c r="E378" s="4">
        <v>326549400</v>
      </c>
      <c r="F378" s="4">
        <v>547465500</v>
      </c>
      <c r="G378" s="4">
        <v>0</v>
      </c>
      <c r="H378" s="4">
        <v>547465500</v>
      </c>
      <c r="I378" s="4">
        <v>6149992</v>
      </c>
      <c r="J378" s="6">
        <v>553615492</v>
      </c>
      <c r="K378" s="27">
        <v>2.88</v>
      </c>
      <c r="L378">
        <v>76</v>
      </c>
      <c r="M378" s="5">
        <v>2.15</v>
      </c>
      <c r="N378" s="5">
        <v>0.501</v>
      </c>
      <c r="O378" s="5">
        <v>1.358</v>
      </c>
      <c r="P378" s="5">
        <v>1.8159999999999998</v>
      </c>
      <c r="Q378" s="1">
        <v>0</v>
      </c>
      <c r="R378" s="1">
        <v>0</v>
      </c>
      <c r="S378" s="1">
        <v>0</v>
      </c>
      <c r="T378" s="1">
        <v>186878560</v>
      </c>
      <c r="U378" s="1">
        <v>740494052</v>
      </c>
      <c r="V378" s="1">
        <v>1843927.79</v>
      </c>
      <c r="W378" s="1">
        <v>0</v>
      </c>
      <c r="X378" s="1">
        <v>0</v>
      </c>
      <c r="Y378" s="1">
        <v>133.96</v>
      </c>
      <c r="Z378" s="1">
        <v>0</v>
      </c>
      <c r="AA378" s="1">
        <v>1843793.83</v>
      </c>
      <c r="AB378" s="1">
        <v>0</v>
      </c>
      <c r="AC378" s="1">
        <v>1843793.83</v>
      </c>
      <c r="AD378" s="1">
        <v>0</v>
      </c>
      <c r="AE378" s="1">
        <v>0</v>
      </c>
      <c r="AF378" s="1">
        <v>318892.8</v>
      </c>
      <c r="AG378" s="1">
        <v>10053401</v>
      </c>
      <c r="AH378" s="1">
        <v>0</v>
      </c>
      <c r="AI378" s="1">
        <v>0</v>
      </c>
      <c r="AJ378" s="1">
        <v>3704372.4</v>
      </c>
      <c r="AK378" s="1">
        <v>0</v>
      </c>
      <c r="AL378" s="1">
        <v>15920460.03</v>
      </c>
      <c r="AM378" s="1">
        <v>9852900</v>
      </c>
      <c r="AN378" s="1">
        <v>2559800</v>
      </c>
      <c r="AO378" s="1">
        <v>11179100</v>
      </c>
      <c r="AP378" s="1">
        <v>14071600</v>
      </c>
      <c r="AQ378" s="1">
        <v>534200</v>
      </c>
      <c r="AR378" s="1">
        <v>1796000</v>
      </c>
      <c r="AS378" s="1">
        <v>39993600</v>
      </c>
      <c r="AT378" s="1">
        <v>2383850</v>
      </c>
      <c r="AU378" s="1">
        <v>1955780.95</v>
      </c>
      <c r="AV378" s="1">
        <v>190000</v>
      </c>
      <c r="AW378" s="1">
        <v>4529630.95</v>
      </c>
      <c r="AX378" s="1">
        <v>23750</v>
      </c>
      <c r="AY378" s="1">
        <v>76500</v>
      </c>
    </row>
    <row r="379" spans="1:51" ht="12.75">
      <c r="A379" s="15" t="s">
        <v>1097</v>
      </c>
      <c r="B379" s="15" t="s">
        <v>382</v>
      </c>
      <c r="C379" s="15" t="s">
        <v>562</v>
      </c>
      <c r="D379" s="4">
        <v>196139500</v>
      </c>
      <c r="E379" s="4">
        <v>299985921</v>
      </c>
      <c r="F379" s="4">
        <v>496125421</v>
      </c>
      <c r="G379" s="4">
        <v>0</v>
      </c>
      <c r="H379" s="4">
        <v>496125421</v>
      </c>
      <c r="I379" s="4">
        <v>756554</v>
      </c>
      <c r="J379" s="6">
        <v>496881975</v>
      </c>
      <c r="K379" s="27">
        <v>2.46</v>
      </c>
      <c r="L379">
        <v>74.86</v>
      </c>
      <c r="M379" s="5">
        <v>1.84</v>
      </c>
      <c r="N379" s="5">
        <v>0.288</v>
      </c>
      <c r="O379" s="5">
        <v>1.2229999999999999</v>
      </c>
      <c r="P379" s="5">
        <v>1.6389999999999998</v>
      </c>
      <c r="Q379" s="1">
        <v>0</v>
      </c>
      <c r="R379" s="1">
        <v>0</v>
      </c>
      <c r="S379" s="1">
        <v>0</v>
      </c>
      <c r="T379" s="1">
        <v>169070556</v>
      </c>
      <c r="U379" s="1">
        <v>665952531</v>
      </c>
      <c r="V379" s="1">
        <v>1658309.57</v>
      </c>
      <c r="W379" s="1">
        <v>0</v>
      </c>
      <c r="X379" s="1">
        <v>0</v>
      </c>
      <c r="Y379" s="1">
        <v>931.34</v>
      </c>
      <c r="Z379" s="1">
        <v>0</v>
      </c>
      <c r="AA379" s="1">
        <v>1657378.23</v>
      </c>
      <c r="AB379" s="1">
        <v>0</v>
      </c>
      <c r="AC379" s="1">
        <v>1657378.23</v>
      </c>
      <c r="AD379" s="1">
        <v>0</v>
      </c>
      <c r="AE379" s="1">
        <v>0</v>
      </c>
      <c r="AF379" s="1">
        <v>286791.59</v>
      </c>
      <c r="AG379" s="1">
        <v>8139740</v>
      </c>
      <c r="AH379" s="1">
        <v>0</v>
      </c>
      <c r="AI379" s="1">
        <v>0</v>
      </c>
      <c r="AJ379" s="1">
        <v>1912995.6</v>
      </c>
      <c r="AK379" s="1">
        <v>198753</v>
      </c>
      <c r="AL379" s="1">
        <v>12195658.42</v>
      </c>
      <c r="AM379" s="1">
        <v>4320100</v>
      </c>
      <c r="AN379" s="1">
        <v>0</v>
      </c>
      <c r="AO379" s="1">
        <v>10637479</v>
      </c>
      <c r="AP379" s="1">
        <v>17238000</v>
      </c>
      <c r="AQ379" s="1">
        <v>0</v>
      </c>
      <c r="AR379" s="1">
        <v>13905100</v>
      </c>
      <c r="AS379" s="1">
        <v>46100679</v>
      </c>
      <c r="AT379" s="1">
        <v>655932.06</v>
      </c>
      <c r="AU379" s="1">
        <v>881117.38</v>
      </c>
      <c r="AV379" s="1">
        <v>150000</v>
      </c>
      <c r="AW379" s="1">
        <v>1687049.44</v>
      </c>
      <c r="AX379" s="1">
        <v>5250</v>
      </c>
      <c r="AY379" s="1">
        <v>47250</v>
      </c>
    </row>
    <row r="380" spans="1:51" ht="12.75">
      <c r="A380" s="15" t="s">
        <v>1098</v>
      </c>
      <c r="B380" s="15" t="s">
        <v>383</v>
      </c>
      <c r="C380" s="15" t="s">
        <v>562</v>
      </c>
      <c r="D380" s="4">
        <v>390727900</v>
      </c>
      <c r="E380" s="4">
        <v>312711600</v>
      </c>
      <c r="F380" s="4">
        <v>703439500</v>
      </c>
      <c r="G380" s="4">
        <v>0</v>
      </c>
      <c r="H380" s="4">
        <v>703439500</v>
      </c>
      <c r="I380" s="4">
        <v>983845</v>
      </c>
      <c r="J380" s="6">
        <v>704423345</v>
      </c>
      <c r="K380" s="27">
        <v>2.13</v>
      </c>
      <c r="L380">
        <v>108.44</v>
      </c>
      <c r="M380" s="5">
        <v>2.28</v>
      </c>
      <c r="N380" s="5">
        <v>0.573</v>
      </c>
      <c r="O380" s="5">
        <v>1.413</v>
      </c>
      <c r="P380" s="5">
        <v>1.3179999999999998</v>
      </c>
      <c r="Q380" s="1">
        <v>0</v>
      </c>
      <c r="R380" s="1">
        <v>0</v>
      </c>
      <c r="S380" s="1">
        <v>47651086</v>
      </c>
      <c r="T380" s="1">
        <v>0</v>
      </c>
      <c r="U380" s="1">
        <v>656772259</v>
      </c>
      <c r="V380" s="1">
        <v>1635449.49</v>
      </c>
      <c r="W380" s="1">
        <v>0</v>
      </c>
      <c r="X380" s="1">
        <v>0</v>
      </c>
      <c r="Y380" s="1">
        <v>2175.35</v>
      </c>
      <c r="Z380" s="1">
        <v>0</v>
      </c>
      <c r="AA380" s="1">
        <v>1633274.14</v>
      </c>
      <c r="AB380" s="1">
        <v>0</v>
      </c>
      <c r="AC380" s="1">
        <v>1633274.14</v>
      </c>
      <c r="AD380" s="1">
        <v>0</v>
      </c>
      <c r="AE380" s="1">
        <v>0</v>
      </c>
      <c r="AF380" s="1">
        <v>282838.12</v>
      </c>
      <c r="AG380" s="1">
        <v>9278661</v>
      </c>
      <c r="AH380" s="1">
        <v>0</v>
      </c>
      <c r="AI380" s="1">
        <v>0</v>
      </c>
      <c r="AJ380" s="1">
        <v>3760949</v>
      </c>
      <c r="AK380" s="1">
        <v>0</v>
      </c>
      <c r="AL380" s="1">
        <v>14955722.26</v>
      </c>
      <c r="AM380" s="1">
        <v>21527400</v>
      </c>
      <c r="AN380" s="1">
        <v>0</v>
      </c>
      <c r="AO380" s="1">
        <v>13483300</v>
      </c>
      <c r="AP380" s="1">
        <v>14287300</v>
      </c>
      <c r="AQ380" s="1">
        <v>5798300</v>
      </c>
      <c r="AR380" s="1">
        <v>4964000</v>
      </c>
      <c r="AS380" s="1">
        <v>60060300</v>
      </c>
      <c r="AT380" s="1">
        <v>941600</v>
      </c>
      <c r="AU380" s="1">
        <v>2788667</v>
      </c>
      <c r="AV380" s="1">
        <v>200000</v>
      </c>
      <c r="AW380" s="1">
        <v>3930267</v>
      </c>
      <c r="AX380" s="1">
        <v>26500</v>
      </c>
      <c r="AY380" s="1">
        <v>86750</v>
      </c>
    </row>
    <row r="381" spans="1:51" ht="12.75">
      <c r="A381" s="15" t="s">
        <v>1099</v>
      </c>
      <c r="B381" s="15" t="s">
        <v>384</v>
      </c>
      <c r="C381" s="15" t="s">
        <v>562</v>
      </c>
      <c r="D381" s="4">
        <v>341356675</v>
      </c>
      <c r="E381" s="4">
        <v>444398244</v>
      </c>
      <c r="F381" s="4">
        <v>785754919</v>
      </c>
      <c r="G381" s="4">
        <v>0</v>
      </c>
      <c r="H381" s="4">
        <v>785754919</v>
      </c>
      <c r="I381" s="4">
        <v>936100</v>
      </c>
      <c r="J381" s="6">
        <v>786691019</v>
      </c>
      <c r="K381" s="27">
        <v>3.1</v>
      </c>
      <c r="L381">
        <v>52.46</v>
      </c>
      <c r="M381" s="5">
        <v>1.62</v>
      </c>
      <c r="N381" s="5">
        <v>0.365</v>
      </c>
      <c r="O381" s="5">
        <v>0.959</v>
      </c>
      <c r="P381" s="5">
        <v>1.8339999999999999</v>
      </c>
      <c r="Q381" s="1">
        <v>0</v>
      </c>
      <c r="R381" s="1">
        <v>0</v>
      </c>
      <c r="S381" s="1">
        <v>0</v>
      </c>
      <c r="T381" s="1">
        <v>718989500</v>
      </c>
      <c r="U381" s="1">
        <v>1505680519</v>
      </c>
      <c r="V381" s="1">
        <v>3749342.94</v>
      </c>
      <c r="W381" s="1">
        <v>0</v>
      </c>
      <c r="X381" s="1">
        <v>0</v>
      </c>
      <c r="Y381" s="1">
        <v>21130.19</v>
      </c>
      <c r="Z381" s="1">
        <v>0</v>
      </c>
      <c r="AA381" s="1">
        <v>3728212.75</v>
      </c>
      <c r="AB381" s="1">
        <v>0</v>
      </c>
      <c r="AC381" s="1">
        <v>3728212.75</v>
      </c>
      <c r="AD381" s="1">
        <v>0</v>
      </c>
      <c r="AE381" s="1">
        <v>0</v>
      </c>
      <c r="AF381" s="1">
        <v>648419.36</v>
      </c>
      <c r="AG381" s="1">
        <v>0</v>
      </c>
      <c r="AH381" s="1">
        <v>14427680.92</v>
      </c>
      <c r="AI381" s="1">
        <v>0</v>
      </c>
      <c r="AJ381" s="1">
        <v>5482113.21</v>
      </c>
      <c r="AK381" s="1">
        <v>78669</v>
      </c>
      <c r="AL381" s="1">
        <v>24365095.240000002</v>
      </c>
      <c r="AM381" s="1">
        <v>19773000</v>
      </c>
      <c r="AN381" s="1">
        <v>189300</v>
      </c>
      <c r="AO381" s="1">
        <v>15721500</v>
      </c>
      <c r="AP381" s="1">
        <v>21080900</v>
      </c>
      <c r="AQ381" s="1">
        <v>2204300</v>
      </c>
      <c r="AR381" s="1">
        <v>6510600</v>
      </c>
      <c r="AS381" s="1">
        <v>65479600</v>
      </c>
      <c r="AT381" s="1">
        <v>2450000</v>
      </c>
      <c r="AU381" s="1">
        <v>2208811.05</v>
      </c>
      <c r="AV381" s="1">
        <v>200000</v>
      </c>
      <c r="AW381" s="1">
        <v>4858811.05</v>
      </c>
      <c r="AX381" s="1">
        <v>8000</v>
      </c>
      <c r="AY381" s="1">
        <v>79250</v>
      </c>
    </row>
    <row r="382" spans="1:51" ht="12.75">
      <c r="A382" s="15" t="s">
        <v>1100</v>
      </c>
      <c r="B382" s="15" t="s">
        <v>385</v>
      </c>
      <c r="C382" s="15" t="s">
        <v>562</v>
      </c>
      <c r="D382" s="4">
        <v>671111510</v>
      </c>
      <c r="E382" s="4">
        <v>614791500</v>
      </c>
      <c r="F382" s="4">
        <v>1285903010</v>
      </c>
      <c r="G382" s="4">
        <v>0</v>
      </c>
      <c r="H382" s="4">
        <v>1285903010</v>
      </c>
      <c r="I382" s="4">
        <v>990279</v>
      </c>
      <c r="J382" s="6">
        <v>1286893289</v>
      </c>
      <c r="K382" s="27">
        <v>2.44</v>
      </c>
      <c r="L382">
        <v>64.54</v>
      </c>
      <c r="M382" s="5">
        <v>1.57</v>
      </c>
      <c r="N382" s="5">
        <v>0.289</v>
      </c>
      <c r="O382" s="5">
        <v>0.975</v>
      </c>
      <c r="P382" s="5">
        <v>1.512</v>
      </c>
      <c r="Q382" s="1">
        <v>0</v>
      </c>
      <c r="R382" s="1">
        <v>0</v>
      </c>
      <c r="S382" s="1">
        <v>0</v>
      </c>
      <c r="T382" s="1">
        <v>708515336</v>
      </c>
      <c r="U382" s="1">
        <v>1995408625</v>
      </c>
      <c r="V382" s="1">
        <v>4968830.47</v>
      </c>
      <c r="W382" s="1">
        <v>0</v>
      </c>
      <c r="X382" s="1">
        <v>0</v>
      </c>
      <c r="Y382" s="1">
        <v>1252.12</v>
      </c>
      <c r="Z382" s="1">
        <v>0</v>
      </c>
      <c r="AA382" s="1">
        <v>4967578.35</v>
      </c>
      <c r="AB382" s="1">
        <v>0</v>
      </c>
      <c r="AC382" s="1">
        <v>4967578.35</v>
      </c>
      <c r="AD382" s="1">
        <v>0</v>
      </c>
      <c r="AE382" s="1">
        <v>0</v>
      </c>
      <c r="AF382" s="1">
        <v>859320.13</v>
      </c>
      <c r="AG382" s="1">
        <v>0</v>
      </c>
      <c r="AH382" s="1">
        <v>19454240.6</v>
      </c>
      <c r="AI382" s="1">
        <v>0</v>
      </c>
      <c r="AJ382" s="1">
        <v>5761933.44</v>
      </c>
      <c r="AK382" s="1">
        <v>257379</v>
      </c>
      <c r="AL382" s="1">
        <v>31300451.520000003</v>
      </c>
      <c r="AM382" s="1">
        <v>16719400</v>
      </c>
      <c r="AN382" s="1">
        <v>0</v>
      </c>
      <c r="AO382" s="1">
        <v>43640000</v>
      </c>
      <c r="AP382" s="1">
        <v>12623100</v>
      </c>
      <c r="AQ382" s="1">
        <v>0</v>
      </c>
      <c r="AR382" s="1">
        <v>4570500</v>
      </c>
      <c r="AS382" s="1">
        <v>77553000</v>
      </c>
      <c r="AT382" s="1">
        <v>1100000</v>
      </c>
      <c r="AU382" s="1">
        <v>1901278.96</v>
      </c>
      <c r="AV382" s="1">
        <v>280000</v>
      </c>
      <c r="AW382" s="1">
        <v>3281278.96</v>
      </c>
      <c r="AX382" s="1">
        <v>8250</v>
      </c>
      <c r="AY382" s="1">
        <v>98000</v>
      </c>
    </row>
    <row r="383" spans="1:51" ht="12.75">
      <c r="A383" s="15" t="s">
        <v>1101</v>
      </c>
      <c r="B383" s="15" t="s">
        <v>386</v>
      </c>
      <c r="C383" s="15" t="s">
        <v>562</v>
      </c>
      <c r="D383" s="4">
        <v>142089666</v>
      </c>
      <c r="E383" s="4">
        <v>158148500</v>
      </c>
      <c r="F383" s="4">
        <v>300238166</v>
      </c>
      <c r="G383" s="4">
        <v>0</v>
      </c>
      <c r="H383" s="4">
        <v>300238166</v>
      </c>
      <c r="I383" s="4">
        <v>2155067</v>
      </c>
      <c r="J383" s="6">
        <v>302393233</v>
      </c>
      <c r="K383" s="27">
        <v>2.11</v>
      </c>
      <c r="L383">
        <v>108.64</v>
      </c>
      <c r="M383" s="5">
        <v>2.28</v>
      </c>
      <c r="N383" s="5">
        <v>0.628</v>
      </c>
      <c r="O383" s="5">
        <v>1.354</v>
      </c>
      <c r="P383" s="5">
        <v>1.253</v>
      </c>
      <c r="Q383" s="1">
        <v>0</v>
      </c>
      <c r="R383" s="1">
        <v>0</v>
      </c>
      <c r="S383" s="1">
        <v>22399023</v>
      </c>
      <c r="T383" s="1">
        <v>0</v>
      </c>
      <c r="U383" s="1">
        <v>279994210</v>
      </c>
      <c r="V383" s="1">
        <v>697222.49</v>
      </c>
      <c r="W383" s="1">
        <v>0</v>
      </c>
      <c r="X383" s="1">
        <v>0</v>
      </c>
      <c r="Y383" s="1">
        <v>1671.07</v>
      </c>
      <c r="Z383" s="1">
        <v>0</v>
      </c>
      <c r="AA383" s="1">
        <v>695551.42</v>
      </c>
      <c r="AB383" s="1">
        <v>0</v>
      </c>
      <c r="AC383" s="1">
        <v>695551.42</v>
      </c>
      <c r="AD383" s="1">
        <v>0</v>
      </c>
      <c r="AE383" s="1">
        <v>0</v>
      </c>
      <c r="AF383" s="1">
        <v>120579.14</v>
      </c>
      <c r="AG383" s="1">
        <v>2338657.29</v>
      </c>
      <c r="AH383" s="1">
        <v>1449842.91</v>
      </c>
      <c r="AI383" s="1">
        <v>0</v>
      </c>
      <c r="AJ383" s="1">
        <v>1756320.15</v>
      </c>
      <c r="AK383" s="1">
        <v>0</v>
      </c>
      <c r="AL383" s="1">
        <v>6360950.91</v>
      </c>
      <c r="AM383" s="1">
        <v>611800</v>
      </c>
      <c r="AN383" s="1">
        <v>0</v>
      </c>
      <c r="AO383" s="1">
        <v>5852900</v>
      </c>
      <c r="AP383" s="1">
        <v>11107800</v>
      </c>
      <c r="AQ383" s="1">
        <v>2747950</v>
      </c>
      <c r="AR383" s="1">
        <v>4426500</v>
      </c>
      <c r="AS383" s="1">
        <v>24746950</v>
      </c>
      <c r="AT383" s="1">
        <v>482090</v>
      </c>
      <c r="AU383" s="1">
        <v>537974.67</v>
      </c>
      <c r="AV383" s="1">
        <v>166000</v>
      </c>
      <c r="AW383" s="1">
        <v>1186064.67</v>
      </c>
      <c r="AX383" s="1">
        <v>2000</v>
      </c>
      <c r="AY383" s="1">
        <v>17250</v>
      </c>
    </row>
    <row r="384" spans="1:51" ht="12.75">
      <c r="A384" s="15" t="s">
        <v>1102</v>
      </c>
      <c r="B384" s="15" t="s">
        <v>387</v>
      </c>
      <c r="C384" s="15" t="s">
        <v>562</v>
      </c>
      <c r="D384" s="4">
        <v>343598432</v>
      </c>
      <c r="E384" s="4">
        <v>598719439</v>
      </c>
      <c r="F384" s="4">
        <v>942317871</v>
      </c>
      <c r="G384" s="4">
        <v>0</v>
      </c>
      <c r="H384" s="4">
        <v>942317871</v>
      </c>
      <c r="I384" s="4">
        <v>1482317</v>
      </c>
      <c r="J384" s="6">
        <v>943800188</v>
      </c>
      <c r="K384" s="27">
        <v>2.76</v>
      </c>
      <c r="L384">
        <v>67.77</v>
      </c>
      <c r="M384" s="5">
        <v>1.87</v>
      </c>
      <c r="N384" s="5">
        <v>0.244</v>
      </c>
      <c r="O384" s="5">
        <v>1.319</v>
      </c>
      <c r="P384" s="5">
        <v>1.949</v>
      </c>
      <c r="Q384" s="1">
        <v>0</v>
      </c>
      <c r="R384" s="1">
        <v>0</v>
      </c>
      <c r="S384" s="1">
        <v>0</v>
      </c>
      <c r="T384" s="1">
        <v>450763680</v>
      </c>
      <c r="U384" s="1">
        <v>1394563868</v>
      </c>
      <c r="V384" s="1">
        <v>3472647.83</v>
      </c>
      <c r="W384" s="1">
        <v>0</v>
      </c>
      <c r="X384" s="1">
        <v>0</v>
      </c>
      <c r="Y384" s="1">
        <v>3066.9</v>
      </c>
      <c r="Z384" s="1">
        <v>0</v>
      </c>
      <c r="AA384" s="1">
        <v>3469580.93</v>
      </c>
      <c r="AB384" s="1">
        <v>0</v>
      </c>
      <c r="AC384" s="1">
        <v>3469580.93</v>
      </c>
      <c r="AD384" s="1">
        <v>0</v>
      </c>
      <c r="AE384" s="1">
        <v>0</v>
      </c>
      <c r="AF384" s="1">
        <v>600567.12</v>
      </c>
      <c r="AG384" s="1">
        <v>11507456.09</v>
      </c>
      <c r="AH384" s="1">
        <v>6884321.95</v>
      </c>
      <c r="AI384" s="1">
        <v>0</v>
      </c>
      <c r="AJ384" s="1">
        <v>3396030.61</v>
      </c>
      <c r="AK384" s="1">
        <v>188760</v>
      </c>
      <c r="AL384" s="1">
        <v>26046716.7</v>
      </c>
      <c r="AM384" s="1">
        <v>6234000</v>
      </c>
      <c r="AN384" s="1">
        <v>4332100</v>
      </c>
      <c r="AO384" s="1">
        <v>4314600</v>
      </c>
      <c r="AP384" s="1">
        <v>3997700</v>
      </c>
      <c r="AQ384" s="1">
        <v>2026800</v>
      </c>
      <c r="AR384" s="1">
        <v>76014500</v>
      </c>
      <c r="AS384" s="1">
        <v>96919700</v>
      </c>
      <c r="AT384" s="1">
        <v>1622000</v>
      </c>
      <c r="AU384" s="1">
        <v>3249611.05</v>
      </c>
      <c r="AV384" s="1">
        <v>410000</v>
      </c>
      <c r="AW384" s="1">
        <v>5281611.05</v>
      </c>
      <c r="AX384" s="1">
        <v>5250</v>
      </c>
      <c r="AY384" s="1">
        <v>48500</v>
      </c>
    </row>
    <row r="385" spans="1:51" ht="12.75">
      <c r="A385" s="15" t="s">
        <v>1103</v>
      </c>
      <c r="B385" s="15" t="s">
        <v>388</v>
      </c>
      <c r="C385" s="15" t="s">
        <v>562</v>
      </c>
      <c r="D385" s="4">
        <v>987706300</v>
      </c>
      <c r="E385" s="4">
        <v>1081905500</v>
      </c>
      <c r="F385" s="4">
        <v>2069611800</v>
      </c>
      <c r="G385" s="4">
        <v>0</v>
      </c>
      <c r="H385" s="4">
        <v>2069611800</v>
      </c>
      <c r="I385" s="4">
        <v>6647278</v>
      </c>
      <c r="J385" s="6">
        <v>2076259078</v>
      </c>
      <c r="K385" s="27">
        <v>1.97</v>
      </c>
      <c r="L385">
        <v>100.04</v>
      </c>
      <c r="M385" s="5">
        <v>1.96</v>
      </c>
      <c r="N385" s="5">
        <v>0.343</v>
      </c>
      <c r="O385" s="5">
        <v>1.321</v>
      </c>
      <c r="P385" s="5">
        <v>1.327</v>
      </c>
      <c r="Q385" s="1">
        <v>0</v>
      </c>
      <c r="R385" s="1">
        <v>0</v>
      </c>
      <c r="S385" s="1">
        <v>0</v>
      </c>
      <c r="T385" s="1">
        <v>10286742</v>
      </c>
      <c r="U385" s="1">
        <v>2086545820</v>
      </c>
      <c r="V385" s="1">
        <v>5195774.1</v>
      </c>
      <c r="W385" s="1">
        <v>0</v>
      </c>
      <c r="X385" s="1">
        <v>0</v>
      </c>
      <c r="Y385" s="1">
        <v>17393.1</v>
      </c>
      <c r="Z385" s="1">
        <v>0</v>
      </c>
      <c r="AA385" s="1">
        <v>5178381</v>
      </c>
      <c r="AB385" s="1">
        <v>0</v>
      </c>
      <c r="AC385" s="1">
        <v>5178381</v>
      </c>
      <c r="AD385" s="1">
        <v>0</v>
      </c>
      <c r="AE385" s="1">
        <v>0</v>
      </c>
      <c r="AF385" s="1">
        <v>898568.24</v>
      </c>
      <c r="AG385" s="1">
        <v>15830139</v>
      </c>
      <c r="AH385" s="1">
        <v>11716791.54</v>
      </c>
      <c r="AI385" s="1">
        <v>0</v>
      </c>
      <c r="AJ385" s="1">
        <v>7136888.29</v>
      </c>
      <c r="AK385" s="1">
        <v>0</v>
      </c>
      <c r="AL385" s="1">
        <v>40760768.07</v>
      </c>
      <c r="AM385" s="1">
        <v>29037400</v>
      </c>
      <c r="AN385" s="1">
        <v>10113000</v>
      </c>
      <c r="AO385" s="1">
        <v>69055000</v>
      </c>
      <c r="AP385" s="1">
        <v>28534400</v>
      </c>
      <c r="AQ385" s="1">
        <v>441100</v>
      </c>
      <c r="AR385" s="1">
        <v>52682000</v>
      </c>
      <c r="AS385" s="1">
        <v>189862900</v>
      </c>
      <c r="AT385" s="1">
        <v>2300000</v>
      </c>
      <c r="AU385" s="1">
        <v>5317491.16</v>
      </c>
      <c r="AV385" s="1">
        <v>496000</v>
      </c>
      <c r="AW385" s="1">
        <v>8113491.16</v>
      </c>
      <c r="AX385" s="1">
        <v>38500</v>
      </c>
      <c r="AY385" s="1">
        <v>175250</v>
      </c>
    </row>
    <row r="386" spans="1:51" ht="12.75">
      <c r="A386" s="15" t="s">
        <v>1104</v>
      </c>
      <c r="B386" s="15" t="s">
        <v>706</v>
      </c>
      <c r="C386" s="15" t="s">
        <v>562</v>
      </c>
      <c r="D386" s="4">
        <v>236930280</v>
      </c>
      <c r="E386" s="4">
        <v>442235420</v>
      </c>
      <c r="F386" s="4">
        <v>679165700</v>
      </c>
      <c r="G386" s="4">
        <v>0</v>
      </c>
      <c r="H386" s="4">
        <v>679165700</v>
      </c>
      <c r="I386" s="4">
        <v>4811091</v>
      </c>
      <c r="J386" s="6">
        <v>683976791</v>
      </c>
      <c r="K386" s="27">
        <v>3.25</v>
      </c>
      <c r="L386">
        <v>77.69</v>
      </c>
      <c r="M386" s="5">
        <v>2.5</v>
      </c>
      <c r="N386" s="5">
        <v>0.874</v>
      </c>
      <c r="O386" s="5">
        <v>1.332</v>
      </c>
      <c r="P386" s="5">
        <v>1.7329999999999999</v>
      </c>
      <c r="Q386" s="1">
        <v>0</v>
      </c>
      <c r="R386" s="1">
        <v>0</v>
      </c>
      <c r="S386" s="1">
        <v>0</v>
      </c>
      <c r="T386" s="1">
        <v>206109442</v>
      </c>
      <c r="U386" s="1">
        <v>890086233</v>
      </c>
      <c r="V386" s="1">
        <v>2216432.03</v>
      </c>
      <c r="W386" s="1">
        <v>0</v>
      </c>
      <c r="X386" s="1">
        <v>0</v>
      </c>
      <c r="Y386" s="1">
        <v>5883.78</v>
      </c>
      <c r="Z386" s="1">
        <v>0</v>
      </c>
      <c r="AA386" s="1">
        <v>2210548.25</v>
      </c>
      <c r="AB386" s="1">
        <v>0</v>
      </c>
      <c r="AC386" s="1">
        <v>2210548.25</v>
      </c>
      <c r="AD386" s="1">
        <v>0</v>
      </c>
      <c r="AE386" s="1">
        <v>0</v>
      </c>
      <c r="AF386" s="1">
        <v>383314.48</v>
      </c>
      <c r="AG386" s="1">
        <v>11847693</v>
      </c>
      <c r="AH386" s="1">
        <v>0</v>
      </c>
      <c r="AI386" s="1">
        <v>0</v>
      </c>
      <c r="AJ386" s="1">
        <v>7776234</v>
      </c>
      <c r="AK386" s="1">
        <v>0</v>
      </c>
      <c r="AL386" s="1">
        <v>22217789.73</v>
      </c>
      <c r="AM386" s="1">
        <v>19077000</v>
      </c>
      <c r="AN386" s="1">
        <v>1465700</v>
      </c>
      <c r="AO386" s="1">
        <v>24839500</v>
      </c>
      <c r="AP386" s="1">
        <v>10388700</v>
      </c>
      <c r="AQ386" s="1">
        <v>4581100</v>
      </c>
      <c r="AR386" s="1">
        <v>36028200</v>
      </c>
      <c r="AS386" s="1">
        <v>96380200</v>
      </c>
      <c r="AT386" s="1">
        <v>798620</v>
      </c>
      <c r="AU386" s="1">
        <v>5213639</v>
      </c>
      <c r="AV386" s="1">
        <v>540000</v>
      </c>
      <c r="AW386" s="1">
        <v>6552259</v>
      </c>
      <c r="AX386" s="1">
        <v>32000</v>
      </c>
      <c r="AY386" s="1">
        <v>92000</v>
      </c>
    </row>
    <row r="387" spans="1:51" ht="12.75">
      <c r="A387" s="15" t="s">
        <v>1105</v>
      </c>
      <c r="B387" s="15" t="s">
        <v>389</v>
      </c>
      <c r="C387" s="15" t="s">
        <v>562</v>
      </c>
      <c r="D387" s="4">
        <v>985376300</v>
      </c>
      <c r="E387" s="4">
        <v>1482914400</v>
      </c>
      <c r="F387" s="4">
        <v>2468290700</v>
      </c>
      <c r="G387" s="4">
        <v>0</v>
      </c>
      <c r="H387" s="4">
        <v>2468290700</v>
      </c>
      <c r="I387" s="4">
        <v>3294957</v>
      </c>
      <c r="J387" s="6">
        <v>2471585657</v>
      </c>
      <c r="K387" s="27">
        <v>1.46</v>
      </c>
      <c r="L387">
        <v>100.6</v>
      </c>
      <c r="M387" s="5">
        <v>1.46</v>
      </c>
      <c r="N387" s="5">
        <v>0.367</v>
      </c>
      <c r="O387" s="5">
        <v>0.7859999999999999</v>
      </c>
      <c r="P387" s="5">
        <v>0.788</v>
      </c>
      <c r="Q387" s="1">
        <v>0</v>
      </c>
      <c r="R387" s="1">
        <v>0</v>
      </c>
      <c r="S387" s="1">
        <v>0</v>
      </c>
      <c r="T387" s="1">
        <v>3871788</v>
      </c>
      <c r="U387" s="1">
        <v>2475457445</v>
      </c>
      <c r="V387" s="1">
        <v>6164215.3</v>
      </c>
      <c r="W387" s="1">
        <v>0</v>
      </c>
      <c r="X387" s="1">
        <v>0</v>
      </c>
      <c r="Y387" s="1">
        <v>22814.12</v>
      </c>
      <c r="Z387" s="1">
        <v>0</v>
      </c>
      <c r="AA387" s="1">
        <v>6141401.18</v>
      </c>
      <c r="AB387" s="1">
        <v>0</v>
      </c>
      <c r="AC387" s="1">
        <v>6141401.18</v>
      </c>
      <c r="AD387" s="1">
        <v>0</v>
      </c>
      <c r="AE387" s="1">
        <v>0</v>
      </c>
      <c r="AF387" s="1">
        <v>1066052.53</v>
      </c>
      <c r="AG387" s="1">
        <v>13202717.5</v>
      </c>
      <c r="AH387" s="1">
        <v>6251306.13</v>
      </c>
      <c r="AI387" s="1">
        <v>0</v>
      </c>
      <c r="AJ387" s="1">
        <v>9078059.42</v>
      </c>
      <c r="AK387" s="1">
        <v>247159</v>
      </c>
      <c r="AL387" s="1">
        <v>35986695.76</v>
      </c>
      <c r="AM387" s="1">
        <v>54069500</v>
      </c>
      <c r="AN387" s="1">
        <v>0</v>
      </c>
      <c r="AO387" s="1">
        <v>33509600</v>
      </c>
      <c r="AP387" s="1">
        <v>7373100</v>
      </c>
      <c r="AQ387" s="1">
        <v>4483800</v>
      </c>
      <c r="AR387" s="1">
        <v>10157100</v>
      </c>
      <c r="AS387" s="1">
        <v>109593100</v>
      </c>
      <c r="AT387" s="1">
        <v>750000</v>
      </c>
      <c r="AU387" s="1">
        <v>5047165.65</v>
      </c>
      <c r="AV387" s="1">
        <v>200000</v>
      </c>
      <c r="AW387" s="1">
        <v>5997165.65</v>
      </c>
      <c r="AX387" s="1">
        <v>31750</v>
      </c>
      <c r="AY387" s="1">
        <v>141500</v>
      </c>
    </row>
    <row r="388" spans="1:51" ht="12.75">
      <c r="A388" s="15" t="s">
        <v>1106</v>
      </c>
      <c r="B388" s="15" t="s">
        <v>390</v>
      </c>
      <c r="C388" s="15" t="s">
        <v>562</v>
      </c>
      <c r="D388" s="4">
        <v>521105300</v>
      </c>
      <c r="E388" s="4">
        <v>1067276600</v>
      </c>
      <c r="F388" s="4">
        <v>1588381900</v>
      </c>
      <c r="G388" s="4">
        <v>0</v>
      </c>
      <c r="H388" s="4">
        <v>1588381900</v>
      </c>
      <c r="I388" s="4">
        <v>3612857</v>
      </c>
      <c r="J388" s="6">
        <v>1591994757</v>
      </c>
      <c r="K388" s="27">
        <v>1.96</v>
      </c>
      <c r="L388">
        <v>67.2</v>
      </c>
      <c r="M388" s="5">
        <v>1.31</v>
      </c>
      <c r="N388" s="5">
        <v>0.329</v>
      </c>
      <c r="O388" s="5">
        <v>0.685</v>
      </c>
      <c r="P388" s="5">
        <v>1.026</v>
      </c>
      <c r="Q388" s="1">
        <v>0</v>
      </c>
      <c r="R388" s="1">
        <v>0</v>
      </c>
      <c r="S388" s="1">
        <v>0</v>
      </c>
      <c r="T388" s="1">
        <v>792212073</v>
      </c>
      <c r="U388" s="1">
        <v>2384206830</v>
      </c>
      <c r="V388" s="1">
        <v>5936989.25</v>
      </c>
      <c r="W388" s="1">
        <v>0</v>
      </c>
      <c r="X388" s="1">
        <v>0</v>
      </c>
      <c r="Y388" s="1">
        <v>7191.24</v>
      </c>
      <c r="Z388" s="1">
        <v>0</v>
      </c>
      <c r="AA388" s="1">
        <v>5929798.01</v>
      </c>
      <c r="AB388" s="1">
        <v>0</v>
      </c>
      <c r="AC388" s="1">
        <v>5929798.01</v>
      </c>
      <c r="AD388" s="1">
        <v>0</v>
      </c>
      <c r="AE388" s="1">
        <v>0</v>
      </c>
      <c r="AF388" s="1">
        <v>1026755.57</v>
      </c>
      <c r="AG388" s="1">
        <v>10946888.5</v>
      </c>
      <c r="AH388" s="1">
        <v>5383852.87</v>
      </c>
      <c r="AI388" s="1">
        <v>0</v>
      </c>
      <c r="AJ388" s="1">
        <v>7840138</v>
      </c>
      <c r="AK388" s="1">
        <v>0</v>
      </c>
      <c r="AL388" s="1">
        <v>31127432.95</v>
      </c>
      <c r="AM388" s="1">
        <v>18695400</v>
      </c>
      <c r="AN388" s="1">
        <v>116001700</v>
      </c>
      <c r="AO388" s="1">
        <v>28206000</v>
      </c>
      <c r="AP388" s="1">
        <v>28578600</v>
      </c>
      <c r="AQ388" s="1">
        <v>105900</v>
      </c>
      <c r="AR388" s="1">
        <v>15609900</v>
      </c>
      <c r="AS388" s="1">
        <v>207197500</v>
      </c>
      <c r="AT388" s="1">
        <v>2256276</v>
      </c>
      <c r="AU388" s="1">
        <v>2205211</v>
      </c>
      <c r="AV388" s="1">
        <v>120000</v>
      </c>
      <c r="AW388" s="1">
        <v>4581487</v>
      </c>
      <c r="AX388" s="1">
        <v>14000</v>
      </c>
      <c r="AY388" s="1">
        <v>129750</v>
      </c>
    </row>
    <row r="389" spans="1:51" ht="12.75">
      <c r="A389" s="15" t="s">
        <v>1107</v>
      </c>
      <c r="B389" s="15" t="s">
        <v>391</v>
      </c>
      <c r="C389" s="15" t="s">
        <v>562</v>
      </c>
      <c r="D389" s="4">
        <v>799625700</v>
      </c>
      <c r="E389" s="4">
        <v>1234390822</v>
      </c>
      <c r="F389" s="4">
        <v>2034016522</v>
      </c>
      <c r="G389" s="4">
        <v>0</v>
      </c>
      <c r="H389" s="4">
        <v>2034016522</v>
      </c>
      <c r="I389" s="4">
        <v>21501614</v>
      </c>
      <c r="J389" s="6">
        <v>2055518136</v>
      </c>
      <c r="K389" s="27">
        <v>1.96</v>
      </c>
      <c r="L389">
        <v>74.91</v>
      </c>
      <c r="M389" s="5">
        <v>1.44</v>
      </c>
      <c r="N389" s="5">
        <v>0.31</v>
      </c>
      <c r="O389" s="5">
        <v>0.824</v>
      </c>
      <c r="P389" s="5">
        <v>1.121</v>
      </c>
      <c r="Q389" s="1">
        <v>0</v>
      </c>
      <c r="R389" s="1">
        <v>0</v>
      </c>
      <c r="S389" s="1">
        <v>0</v>
      </c>
      <c r="T389" s="1">
        <v>742115702</v>
      </c>
      <c r="U389" s="1">
        <v>2797633838</v>
      </c>
      <c r="V389" s="1">
        <v>6966476.98</v>
      </c>
      <c r="W389" s="1">
        <v>0</v>
      </c>
      <c r="X389" s="1">
        <v>0</v>
      </c>
      <c r="Y389" s="1">
        <v>44209.78</v>
      </c>
      <c r="Z389" s="1">
        <v>0</v>
      </c>
      <c r="AA389" s="1">
        <v>6922267.2</v>
      </c>
      <c r="AB389" s="1">
        <v>0</v>
      </c>
      <c r="AC389" s="1">
        <v>6922267.2</v>
      </c>
      <c r="AD389" s="1">
        <v>0</v>
      </c>
      <c r="AE389" s="1">
        <v>0</v>
      </c>
      <c r="AF389" s="1">
        <v>1204797.38</v>
      </c>
      <c r="AG389" s="1">
        <v>15465251.5</v>
      </c>
      <c r="AH389" s="1">
        <v>7568867.99</v>
      </c>
      <c r="AI389" s="1">
        <v>0</v>
      </c>
      <c r="AJ389" s="1">
        <v>8657081.32</v>
      </c>
      <c r="AK389" s="1">
        <v>411103.63</v>
      </c>
      <c r="AL389" s="1">
        <v>40229369.02</v>
      </c>
      <c r="AM389" s="1">
        <v>47957100</v>
      </c>
      <c r="AN389" s="1">
        <v>1026000</v>
      </c>
      <c r="AO389" s="1">
        <v>178698200</v>
      </c>
      <c r="AP389" s="1">
        <v>26783100</v>
      </c>
      <c r="AQ389" s="1">
        <v>1123400</v>
      </c>
      <c r="AR389" s="1">
        <v>6099800</v>
      </c>
      <c r="AS389" s="1">
        <v>261687600</v>
      </c>
      <c r="AT389" s="1">
        <v>3450000</v>
      </c>
      <c r="AU389" s="1">
        <v>4357922.16</v>
      </c>
      <c r="AV389" s="1">
        <v>375000</v>
      </c>
      <c r="AW389" s="1">
        <v>8182922.16</v>
      </c>
      <c r="AX389" s="1">
        <v>39000</v>
      </c>
      <c r="AY389" s="1">
        <v>176250</v>
      </c>
    </row>
    <row r="390" spans="1:51" ht="12.75">
      <c r="A390" s="15" t="s">
        <v>1108</v>
      </c>
      <c r="B390" s="15" t="s">
        <v>392</v>
      </c>
      <c r="C390" s="15" t="s">
        <v>562</v>
      </c>
      <c r="D390" s="4">
        <v>1208646281</v>
      </c>
      <c r="E390" s="4">
        <v>722803950</v>
      </c>
      <c r="F390" s="4">
        <v>1931450231</v>
      </c>
      <c r="G390" s="4">
        <v>0</v>
      </c>
      <c r="H390" s="4">
        <v>1931450231</v>
      </c>
      <c r="I390" s="4">
        <v>1527549</v>
      </c>
      <c r="J390" s="6">
        <v>1932977780</v>
      </c>
      <c r="K390" s="27">
        <v>0.84</v>
      </c>
      <c r="L390">
        <v>111.16</v>
      </c>
      <c r="M390" s="5">
        <v>0.93</v>
      </c>
      <c r="N390" s="5">
        <v>0.227</v>
      </c>
      <c r="O390" s="5">
        <v>0.39</v>
      </c>
      <c r="P390" s="5">
        <v>0.35100000000000003</v>
      </c>
      <c r="Q390" s="1">
        <v>0</v>
      </c>
      <c r="R390" s="1">
        <v>0</v>
      </c>
      <c r="S390" s="1">
        <v>191940148</v>
      </c>
      <c r="T390" s="1">
        <v>0</v>
      </c>
      <c r="U390" s="1">
        <v>1741037632</v>
      </c>
      <c r="V390" s="1">
        <v>4335413.17</v>
      </c>
      <c r="W390" s="1">
        <v>0</v>
      </c>
      <c r="X390" s="1">
        <v>0</v>
      </c>
      <c r="Y390" s="1">
        <v>22515.8</v>
      </c>
      <c r="Z390" s="1">
        <v>0</v>
      </c>
      <c r="AA390" s="1">
        <v>4312897.37</v>
      </c>
      <c r="AB390" s="1">
        <v>0</v>
      </c>
      <c r="AC390" s="1">
        <v>4312897.37</v>
      </c>
      <c r="AD390" s="1">
        <v>0</v>
      </c>
      <c r="AE390" s="1">
        <v>0</v>
      </c>
      <c r="AF390" s="1">
        <v>749775.59</v>
      </c>
      <c r="AG390" s="1">
        <v>6783168.5</v>
      </c>
      <c r="AH390" s="1">
        <v>0</v>
      </c>
      <c r="AI390" s="1">
        <v>0</v>
      </c>
      <c r="AJ390" s="1">
        <v>3942627.37</v>
      </c>
      <c r="AK390" s="1">
        <v>386595</v>
      </c>
      <c r="AL390" s="1">
        <v>16175063.830000002</v>
      </c>
      <c r="AM390" s="1">
        <v>10764400</v>
      </c>
      <c r="AN390" s="1">
        <v>0</v>
      </c>
      <c r="AO390" s="1">
        <v>227771200</v>
      </c>
      <c r="AP390" s="1">
        <v>9162300</v>
      </c>
      <c r="AQ390" s="1">
        <v>611600</v>
      </c>
      <c r="AR390" s="1">
        <v>27741900</v>
      </c>
      <c r="AS390" s="1">
        <v>276051400</v>
      </c>
      <c r="AT390" s="1">
        <v>1550000</v>
      </c>
      <c r="AU390" s="1">
        <v>815077.88</v>
      </c>
      <c r="AV390" s="1">
        <v>200000</v>
      </c>
      <c r="AW390" s="1">
        <v>2565077.88</v>
      </c>
      <c r="AX390" s="1">
        <v>2500</v>
      </c>
      <c r="AY390" s="1">
        <v>44000</v>
      </c>
    </row>
    <row r="391" spans="1:51" ht="12.75">
      <c r="A391" s="15" t="s">
        <v>1109</v>
      </c>
      <c r="B391" s="15" t="s">
        <v>393</v>
      </c>
      <c r="C391" s="15" t="s">
        <v>562</v>
      </c>
      <c r="D391" s="4">
        <v>534133800</v>
      </c>
      <c r="E391" s="4">
        <v>767776400</v>
      </c>
      <c r="F391" s="4">
        <v>1301910200</v>
      </c>
      <c r="G391" s="4">
        <v>0</v>
      </c>
      <c r="H391" s="4">
        <v>1301910200</v>
      </c>
      <c r="I391" s="4">
        <v>3690353</v>
      </c>
      <c r="J391" s="6">
        <v>1305600553</v>
      </c>
      <c r="K391" s="27">
        <v>3.09</v>
      </c>
      <c r="L391">
        <v>74.98</v>
      </c>
      <c r="M391" s="5">
        <v>2.32</v>
      </c>
      <c r="N391" s="5">
        <v>0.501</v>
      </c>
      <c r="O391" s="5">
        <v>1.503</v>
      </c>
      <c r="P391" s="5">
        <v>2.006</v>
      </c>
      <c r="Q391" s="1">
        <v>0</v>
      </c>
      <c r="R391" s="1">
        <v>0</v>
      </c>
      <c r="S391" s="1">
        <v>0</v>
      </c>
      <c r="T391" s="1">
        <v>437194393</v>
      </c>
      <c r="U391" s="1">
        <v>1742794946</v>
      </c>
      <c r="V391" s="1">
        <v>4339789.12</v>
      </c>
      <c r="W391" s="1">
        <v>0</v>
      </c>
      <c r="X391" s="1">
        <v>0</v>
      </c>
      <c r="Y391" s="1">
        <v>0</v>
      </c>
      <c r="Z391" s="1">
        <v>23038.74</v>
      </c>
      <c r="AA391" s="1">
        <v>4362827.86</v>
      </c>
      <c r="AB391" s="1">
        <v>0</v>
      </c>
      <c r="AC391" s="1">
        <v>4362827.86</v>
      </c>
      <c r="AD391" s="1">
        <v>0</v>
      </c>
      <c r="AE391" s="1">
        <v>0</v>
      </c>
      <c r="AF391" s="1">
        <v>750532.38</v>
      </c>
      <c r="AG391" s="1">
        <v>26181087.5</v>
      </c>
      <c r="AH391" s="1">
        <v>0</v>
      </c>
      <c r="AI391" s="1">
        <v>0</v>
      </c>
      <c r="AJ391" s="1">
        <v>8717835</v>
      </c>
      <c r="AK391" s="1">
        <v>326400</v>
      </c>
      <c r="AL391" s="1">
        <v>40338682.74</v>
      </c>
      <c r="AM391" s="1">
        <v>27085500</v>
      </c>
      <c r="AN391" s="1">
        <v>0</v>
      </c>
      <c r="AO391" s="1">
        <v>15498000</v>
      </c>
      <c r="AP391" s="1">
        <v>13310000</v>
      </c>
      <c r="AQ391" s="1">
        <v>383700</v>
      </c>
      <c r="AR391" s="1">
        <v>28844900</v>
      </c>
      <c r="AS391" s="1">
        <v>85122100</v>
      </c>
      <c r="AT391" s="1">
        <v>1386000</v>
      </c>
      <c r="AU391" s="1">
        <v>4261097.15</v>
      </c>
      <c r="AV391" s="1">
        <v>907000</v>
      </c>
      <c r="AW391" s="1">
        <v>6554097.15</v>
      </c>
      <c r="AX391" s="1">
        <v>35000</v>
      </c>
      <c r="AY391" s="1">
        <v>194500</v>
      </c>
    </row>
    <row r="392" spans="1:51" ht="12.75">
      <c r="A392" s="15" t="s">
        <v>1110</v>
      </c>
      <c r="B392" s="15" t="s">
        <v>394</v>
      </c>
      <c r="C392" s="15" t="s">
        <v>562</v>
      </c>
      <c r="D392" s="4">
        <v>728190400</v>
      </c>
      <c r="E392" s="4">
        <v>822083100</v>
      </c>
      <c r="F392" s="4">
        <v>1550273500</v>
      </c>
      <c r="G392" s="4">
        <v>0</v>
      </c>
      <c r="H392" s="4">
        <v>1550273500</v>
      </c>
      <c r="I392" s="4">
        <v>2283721</v>
      </c>
      <c r="J392" s="6">
        <v>1552557221</v>
      </c>
      <c r="K392" s="27">
        <v>2.19</v>
      </c>
      <c r="L392">
        <v>95.73</v>
      </c>
      <c r="M392" s="5">
        <v>2.09</v>
      </c>
      <c r="N392" s="5">
        <v>0.401</v>
      </c>
      <c r="O392" s="5">
        <v>1.392</v>
      </c>
      <c r="P392" s="5">
        <v>1.455</v>
      </c>
      <c r="Q392" s="1">
        <v>0</v>
      </c>
      <c r="R392" s="1">
        <v>0</v>
      </c>
      <c r="S392" s="1">
        <v>0</v>
      </c>
      <c r="T392" s="1">
        <v>70648533</v>
      </c>
      <c r="U392" s="1">
        <v>1623205754</v>
      </c>
      <c r="V392" s="1">
        <v>4041996.27</v>
      </c>
      <c r="W392" s="1">
        <v>0</v>
      </c>
      <c r="X392" s="1">
        <v>0</v>
      </c>
      <c r="Y392" s="1">
        <v>4710.41</v>
      </c>
      <c r="Z392" s="1">
        <v>0</v>
      </c>
      <c r="AA392" s="1">
        <v>4037285.86</v>
      </c>
      <c r="AB392" s="1">
        <v>0</v>
      </c>
      <c r="AC392" s="1">
        <v>4037285.86</v>
      </c>
      <c r="AD392" s="1">
        <v>0</v>
      </c>
      <c r="AE392" s="1">
        <v>0</v>
      </c>
      <c r="AF392" s="1">
        <v>699031.45</v>
      </c>
      <c r="AG392" s="1">
        <v>22586153.5</v>
      </c>
      <c r="AH392" s="1">
        <v>0</v>
      </c>
      <c r="AI392" s="1">
        <v>0</v>
      </c>
      <c r="AJ392" s="1">
        <v>6499180.54</v>
      </c>
      <c r="AK392" s="1">
        <v>77627.86</v>
      </c>
      <c r="AL392" s="1">
        <v>33899279.21</v>
      </c>
      <c r="AM392" s="1">
        <v>31476400</v>
      </c>
      <c r="AN392" s="1">
        <v>0</v>
      </c>
      <c r="AO392" s="1">
        <v>19176300</v>
      </c>
      <c r="AP392" s="1">
        <v>14233600</v>
      </c>
      <c r="AQ392" s="1">
        <v>656500</v>
      </c>
      <c r="AR392" s="1">
        <v>3892900</v>
      </c>
      <c r="AS392" s="1">
        <v>69435700</v>
      </c>
      <c r="AT392" s="1">
        <v>950000</v>
      </c>
      <c r="AU392" s="1">
        <v>1174386.21</v>
      </c>
      <c r="AV392" s="1">
        <v>450000</v>
      </c>
      <c r="AW392" s="1">
        <v>2574386.21</v>
      </c>
      <c r="AX392" s="1">
        <v>7250</v>
      </c>
      <c r="AY392" s="1">
        <v>85250</v>
      </c>
    </row>
    <row r="393" spans="1:51" ht="12.75">
      <c r="A393" s="15" t="s">
        <v>1111</v>
      </c>
      <c r="B393" s="15" t="s">
        <v>395</v>
      </c>
      <c r="C393" s="15" t="s">
        <v>562</v>
      </c>
      <c r="D393" s="4">
        <v>237222900</v>
      </c>
      <c r="E393" s="4">
        <v>499726000</v>
      </c>
      <c r="F393" s="4">
        <v>736948900</v>
      </c>
      <c r="G393" s="4">
        <v>0</v>
      </c>
      <c r="H393" s="4">
        <v>736948900</v>
      </c>
      <c r="I393" s="4">
        <v>1205213</v>
      </c>
      <c r="J393" s="6">
        <v>738154113</v>
      </c>
      <c r="K393" s="27">
        <v>3.24</v>
      </c>
      <c r="L393">
        <v>75.05</v>
      </c>
      <c r="M393" s="5">
        <v>2.43</v>
      </c>
      <c r="N393" s="5">
        <v>0.761</v>
      </c>
      <c r="O393" s="5">
        <v>1.362</v>
      </c>
      <c r="P393" s="5">
        <v>1.82</v>
      </c>
      <c r="Q393" s="1">
        <v>0</v>
      </c>
      <c r="R393" s="1">
        <v>0</v>
      </c>
      <c r="S393" s="1">
        <v>0</v>
      </c>
      <c r="T393" s="1">
        <v>248360980</v>
      </c>
      <c r="U393" s="1">
        <v>986515093</v>
      </c>
      <c r="V393" s="1">
        <v>2456552.6</v>
      </c>
      <c r="W393" s="1">
        <v>0</v>
      </c>
      <c r="X393" s="1">
        <v>0</v>
      </c>
      <c r="Y393" s="1">
        <v>9070.55</v>
      </c>
      <c r="Z393" s="1">
        <v>0</v>
      </c>
      <c r="AA393" s="1">
        <v>2447482.05</v>
      </c>
      <c r="AB393" s="1">
        <v>0</v>
      </c>
      <c r="AC393" s="1">
        <v>2447482.05</v>
      </c>
      <c r="AD393" s="1">
        <v>0</v>
      </c>
      <c r="AE393" s="1">
        <v>0</v>
      </c>
      <c r="AF393" s="1">
        <v>424841.44</v>
      </c>
      <c r="AG393" s="1">
        <v>13431731.5</v>
      </c>
      <c r="AH393" s="1">
        <v>0</v>
      </c>
      <c r="AI393" s="1">
        <v>0</v>
      </c>
      <c r="AJ393" s="1">
        <v>7504123</v>
      </c>
      <c r="AK393" s="1">
        <v>73815</v>
      </c>
      <c r="AL393" s="1">
        <v>23881992.990000002</v>
      </c>
      <c r="AM393" s="1">
        <v>8880500</v>
      </c>
      <c r="AN393" s="1">
        <v>3841800</v>
      </c>
      <c r="AO393" s="1">
        <v>14953400</v>
      </c>
      <c r="AP393" s="1">
        <v>6583100</v>
      </c>
      <c r="AQ393" s="1">
        <v>0</v>
      </c>
      <c r="AR393" s="1">
        <v>14038800</v>
      </c>
      <c r="AS393" s="1">
        <v>48297600</v>
      </c>
      <c r="AT393" s="1">
        <v>1025000</v>
      </c>
      <c r="AU393" s="1">
        <v>3337951.39</v>
      </c>
      <c r="AV393" s="1">
        <v>269000</v>
      </c>
      <c r="AW393" s="1">
        <v>4631951.39</v>
      </c>
      <c r="AX393" s="1">
        <v>33750</v>
      </c>
      <c r="AY393" s="1">
        <v>104750</v>
      </c>
    </row>
    <row r="394" spans="1:51" ht="12.75">
      <c r="A394" s="15" t="s">
        <v>1112</v>
      </c>
      <c r="B394" s="15" t="s">
        <v>396</v>
      </c>
      <c r="C394" s="15" t="s">
        <v>562</v>
      </c>
      <c r="D394" s="4">
        <v>1143404000</v>
      </c>
      <c r="E394" s="4">
        <v>1005809500</v>
      </c>
      <c r="F394" s="4">
        <v>2149213500</v>
      </c>
      <c r="G394" s="4">
        <v>0</v>
      </c>
      <c r="H394" s="4">
        <v>2149213500</v>
      </c>
      <c r="I394" s="4">
        <v>15220720</v>
      </c>
      <c r="J394" s="6">
        <v>2164434220</v>
      </c>
      <c r="K394" s="27">
        <v>1.92</v>
      </c>
      <c r="L394">
        <v>86.37</v>
      </c>
      <c r="M394" s="5">
        <v>1.65</v>
      </c>
      <c r="N394" s="5">
        <v>0.351</v>
      </c>
      <c r="O394" s="5">
        <v>1.009</v>
      </c>
      <c r="P394" s="5">
        <v>1.172</v>
      </c>
      <c r="Q394" s="1">
        <v>0</v>
      </c>
      <c r="R394" s="1">
        <v>0</v>
      </c>
      <c r="S394" s="1">
        <v>0</v>
      </c>
      <c r="T394" s="1">
        <v>348876670</v>
      </c>
      <c r="U394" s="1">
        <v>2513310890</v>
      </c>
      <c r="V394" s="1">
        <v>6258475.37</v>
      </c>
      <c r="W394" s="1">
        <v>0</v>
      </c>
      <c r="X394" s="1">
        <v>0</v>
      </c>
      <c r="Y394" s="1">
        <v>116133.59</v>
      </c>
      <c r="Z394" s="1">
        <v>0</v>
      </c>
      <c r="AA394" s="1">
        <v>6142341.78</v>
      </c>
      <c r="AB394" s="1">
        <v>0</v>
      </c>
      <c r="AC394" s="1">
        <v>6142341.78</v>
      </c>
      <c r="AD394" s="1">
        <v>0</v>
      </c>
      <c r="AE394" s="1">
        <v>0</v>
      </c>
      <c r="AF394" s="1">
        <v>1082354.07</v>
      </c>
      <c r="AG394" s="1">
        <v>25359035</v>
      </c>
      <c r="AH394" s="1">
        <v>0</v>
      </c>
      <c r="AI394" s="1">
        <v>0</v>
      </c>
      <c r="AJ394" s="1">
        <v>8803617.61</v>
      </c>
      <c r="AK394" s="1">
        <v>0</v>
      </c>
      <c r="AL394" s="1">
        <v>41387348.46</v>
      </c>
      <c r="AM394" s="1">
        <v>29457400</v>
      </c>
      <c r="AN394" s="1">
        <v>32054000</v>
      </c>
      <c r="AO394" s="1">
        <v>101237800</v>
      </c>
      <c r="AP394" s="1">
        <v>27764700</v>
      </c>
      <c r="AQ394" s="1">
        <v>3809000</v>
      </c>
      <c r="AR394" s="1">
        <v>138179200</v>
      </c>
      <c r="AS394" s="1">
        <v>332502100</v>
      </c>
      <c r="AT394" s="1">
        <v>3350000</v>
      </c>
      <c r="AU394" s="1">
        <v>6978188.48</v>
      </c>
      <c r="AV394" s="1">
        <v>200000</v>
      </c>
      <c r="AW394" s="1">
        <v>10528188.48</v>
      </c>
      <c r="AX394" s="1">
        <v>25000</v>
      </c>
      <c r="AY394" s="1">
        <v>148000</v>
      </c>
    </row>
    <row r="395" spans="1:51" ht="12.75">
      <c r="A395" s="15" t="s">
        <v>1113</v>
      </c>
      <c r="B395" s="15" t="s">
        <v>397</v>
      </c>
      <c r="C395" s="15" t="s">
        <v>562</v>
      </c>
      <c r="D395" s="4">
        <v>277524662</v>
      </c>
      <c r="E395" s="4">
        <v>338898600</v>
      </c>
      <c r="F395" s="4">
        <v>616423262</v>
      </c>
      <c r="G395" s="4">
        <v>0</v>
      </c>
      <c r="H395" s="4">
        <v>616423262</v>
      </c>
      <c r="I395" s="4">
        <v>1511030</v>
      </c>
      <c r="J395" s="6">
        <v>617934292</v>
      </c>
      <c r="K395" s="27">
        <v>2.75</v>
      </c>
      <c r="L395">
        <v>61.34</v>
      </c>
      <c r="M395" s="5">
        <v>1.69</v>
      </c>
      <c r="N395" s="5">
        <v>0.259</v>
      </c>
      <c r="O395" s="5">
        <v>1.121</v>
      </c>
      <c r="P395" s="5">
        <v>1.83</v>
      </c>
      <c r="Q395" s="1">
        <v>0</v>
      </c>
      <c r="R395" s="1">
        <v>0</v>
      </c>
      <c r="S395" s="1">
        <v>0</v>
      </c>
      <c r="T395" s="1">
        <v>391094309</v>
      </c>
      <c r="U395" s="1">
        <v>1009028601</v>
      </c>
      <c r="V395" s="1">
        <v>2512614.21</v>
      </c>
      <c r="W395" s="1">
        <v>0</v>
      </c>
      <c r="X395" s="1">
        <v>0</v>
      </c>
      <c r="Y395" s="1">
        <v>4120.73</v>
      </c>
      <c r="Z395" s="1">
        <v>0</v>
      </c>
      <c r="AA395" s="1">
        <v>2508493.48</v>
      </c>
      <c r="AB395" s="1">
        <v>0</v>
      </c>
      <c r="AC395" s="1">
        <v>2508493.48</v>
      </c>
      <c r="AD395" s="1">
        <v>0</v>
      </c>
      <c r="AE395" s="1">
        <v>0</v>
      </c>
      <c r="AF395" s="1">
        <v>434536.86</v>
      </c>
      <c r="AG395" s="1">
        <v>6681128.5</v>
      </c>
      <c r="AH395" s="1">
        <v>4625912.29</v>
      </c>
      <c r="AI395" s="1">
        <v>0</v>
      </c>
      <c r="AJ395" s="1">
        <v>2611132</v>
      </c>
      <c r="AK395" s="1">
        <v>108155</v>
      </c>
      <c r="AL395" s="1">
        <v>16969358.13</v>
      </c>
      <c r="AM395" s="1">
        <v>26889400</v>
      </c>
      <c r="AN395" s="1">
        <v>6852000</v>
      </c>
      <c r="AO395" s="1">
        <v>10565400</v>
      </c>
      <c r="AP395" s="1">
        <v>2591200</v>
      </c>
      <c r="AQ395" s="1">
        <v>1857100</v>
      </c>
      <c r="AR395" s="1">
        <v>3741600</v>
      </c>
      <c r="AS395" s="1">
        <v>52496700</v>
      </c>
      <c r="AT395" s="1">
        <v>1066813</v>
      </c>
      <c r="AU395" s="1">
        <v>1059736</v>
      </c>
      <c r="AV395" s="1">
        <v>105000</v>
      </c>
      <c r="AW395" s="1">
        <v>2231549</v>
      </c>
      <c r="AX395" s="1">
        <v>3500</v>
      </c>
      <c r="AY395" s="1">
        <v>56750</v>
      </c>
    </row>
    <row r="396" spans="1:51" ht="12.75">
      <c r="A396" s="15" t="s">
        <v>1114</v>
      </c>
      <c r="B396" s="15" t="s">
        <v>398</v>
      </c>
      <c r="C396" s="15" t="s">
        <v>562</v>
      </c>
      <c r="D396" s="4">
        <v>439011894</v>
      </c>
      <c r="E396" s="4">
        <v>528472710</v>
      </c>
      <c r="F396" s="4">
        <v>967484604</v>
      </c>
      <c r="G396" s="4">
        <v>0</v>
      </c>
      <c r="H396" s="4">
        <v>967484604</v>
      </c>
      <c r="I396" s="4">
        <v>1026416</v>
      </c>
      <c r="J396" s="6">
        <v>968511020</v>
      </c>
      <c r="K396" s="27">
        <v>2.7</v>
      </c>
      <c r="L396">
        <v>65.09</v>
      </c>
      <c r="M396" s="5">
        <v>1.76</v>
      </c>
      <c r="N396" s="5">
        <v>0.274</v>
      </c>
      <c r="O396" s="5">
        <v>1.1609999999999998</v>
      </c>
      <c r="P396" s="5">
        <v>1.783</v>
      </c>
      <c r="Q396" s="1">
        <v>0</v>
      </c>
      <c r="R396" s="1">
        <v>0</v>
      </c>
      <c r="S396" s="1">
        <v>0</v>
      </c>
      <c r="T396" s="1">
        <v>519707677</v>
      </c>
      <c r="U396" s="1">
        <v>1488218697</v>
      </c>
      <c r="V396" s="1">
        <v>3705860.7</v>
      </c>
      <c r="W396" s="1">
        <v>0</v>
      </c>
      <c r="X396" s="1">
        <v>0</v>
      </c>
      <c r="Y396" s="1">
        <v>7001.24</v>
      </c>
      <c r="Z396" s="1">
        <v>0</v>
      </c>
      <c r="AA396" s="1">
        <v>3698859.46</v>
      </c>
      <c r="AB396" s="1">
        <v>0</v>
      </c>
      <c r="AC396" s="1">
        <v>3698859.46</v>
      </c>
      <c r="AD396" s="1">
        <v>0</v>
      </c>
      <c r="AE396" s="1">
        <v>0</v>
      </c>
      <c r="AF396" s="1">
        <v>640899.45</v>
      </c>
      <c r="AG396" s="1">
        <v>10715810</v>
      </c>
      <c r="AH396" s="1">
        <v>6550376.85</v>
      </c>
      <c r="AI396" s="1">
        <v>0</v>
      </c>
      <c r="AJ396" s="1">
        <v>4067746.28</v>
      </c>
      <c r="AK396" s="1">
        <v>435800</v>
      </c>
      <c r="AL396" s="1">
        <v>26109492.04</v>
      </c>
      <c r="AM396" s="1">
        <v>6927500</v>
      </c>
      <c r="AN396" s="1">
        <v>0</v>
      </c>
      <c r="AO396" s="1">
        <v>15364800</v>
      </c>
      <c r="AP396" s="1">
        <v>9379000</v>
      </c>
      <c r="AQ396" s="1">
        <v>93800</v>
      </c>
      <c r="AR396" s="1">
        <v>33282500</v>
      </c>
      <c r="AS396" s="1">
        <v>65047600</v>
      </c>
      <c r="AT396" s="1">
        <v>1227270.77</v>
      </c>
      <c r="AU396" s="1">
        <v>1201604.96</v>
      </c>
      <c r="AV396" s="1">
        <v>325000</v>
      </c>
      <c r="AW396" s="1">
        <v>2753875.73</v>
      </c>
      <c r="AX396" s="1">
        <v>2750</v>
      </c>
      <c r="AY396" s="1">
        <v>44000</v>
      </c>
    </row>
    <row r="397" spans="1:51" ht="12.75">
      <c r="A397" s="15" t="s">
        <v>1115</v>
      </c>
      <c r="B397" s="15" t="s">
        <v>399</v>
      </c>
      <c r="C397" s="15" t="s">
        <v>562</v>
      </c>
      <c r="D397" s="4">
        <v>77801000</v>
      </c>
      <c r="E397" s="4">
        <v>146134100</v>
      </c>
      <c r="F397" s="4">
        <v>223935100</v>
      </c>
      <c r="G397" s="4">
        <v>0</v>
      </c>
      <c r="H397" s="4">
        <v>223935100</v>
      </c>
      <c r="I397" s="4">
        <v>397354</v>
      </c>
      <c r="J397" s="6">
        <v>224332454</v>
      </c>
      <c r="K397" s="27">
        <v>3.38</v>
      </c>
      <c r="L397">
        <v>73.46</v>
      </c>
      <c r="M397" s="5">
        <v>2.47</v>
      </c>
      <c r="N397" s="5">
        <v>0.653</v>
      </c>
      <c r="O397" s="5">
        <v>1.5139999999999998</v>
      </c>
      <c r="P397" s="5">
        <v>2.076</v>
      </c>
      <c r="Q397" s="1">
        <v>0</v>
      </c>
      <c r="R397" s="1">
        <v>0</v>
      </c>
      <c r="S397" s="1">
        <v>0</v>
      </c>
      <c r="T397" s="1">
        <v>83190591</v>
      </c>
      <c r="U397" s="1">
        <v>307523045</v>
      </c>
      <c r="V397" s="1">
        <v>765772.91</v>
      </c>
      <c r="W397" s="1">
        <v>0</v>
      </c>
      <c r="X397" s="1">
        <v>0</v>
      </c>
      <c r="Y397" s="1">
        <v>1040</v>
      </c>
      <c r="Z397" s="1">
        <v>0</v>
      </c>
      <c r="AA397" s="1">
        <v>764732.91</v>
      </c>
      <c r="AB397" s="1">
        <v>0</v>
      </c>
      <c r="AC397" s="1">
        <v>764732.91</v>
      </c>
      <c r="AD397" s="1">
        <v>0</v>
      </c>
      <c r="AE397" s="1">
        <v>0</v>
      </c>
      <c r="AF397" s="1">
        <v>132434.4</v>
      </c>
      <c r="AG397" s="1">
        <v>4655394.5</v>
      </c>
      <c r="AH397" s="1">
        <v>0</v>
      </c>
      <c r="AI397" s="1">
        <v>0</v>
      </c>
      <c r="AJ397" s="1">
        <v>2005273.1</v>
      </c>
      <c r="AK397" s="1">
        <v>11200</v>
      </c>
      <c r="AL397" s="1">
        <v>7569034.91</v>
      </c>
      <c r="AM397" s="1">
        <v>2344300</v>
      </c>
      <c r="AN397" s="1">
        <v>0</v>
      </c>
      <c r="AO397" s="1">
        <v>4546000</v>
      </c>
      <c r="AP397" s="1">
        <v>924500</v>
      </c>
      <c r="AQ397" s="1">
        <v>0</v>
      </c>
      <c r="AR397" s="1">
        <v>672900</v>
      </c>
      <c r="AS397" s="1">
        <v>8487700</v>
      </c>
      <c r="AT397" s="1">
        <v>415000</v>
      </c>
      <c r="AU397" s="1">
        <v>703654.9</v>
      </c>
      <c r="AV397" s="1">
        <v>187000</v>
      </c>
      <c r="AW397" s="1">
        <v>1305654.9</v>
      </c>
      <c r="AX397" s="1">
        <v>16750</v>
      </c>
      <c r="AY397" s="1">
        <v>56250</v>
      </c>
    </row>
    <row r="398" spans="1:51" ht="12.75">
      <c r="A398" s="15" t="s">
        <v>1116</v>
      </c>
      <c r="B398" s="15" t="s">
        <v>400</v>
      </c>
      <c r="C398" s="15" t="s">
        <v>562</v>
      </c>
      <c r="D398" s="4">
        <v>1123170100</v>
      </c>
      <c r="E398" s="4">
        <v>1621054400</v>
      </c>
      <c r="F398" s="4">
        <v>2744224500</v>
      </c>
      <c r="G398" s="4">
        <v>0</v>
      </c>
      <c r="H398" s="4">
        <v>2744224500</v>
      </c>
      <c r="I398" s="4">
        <v>6205825</v>
      </c>
      <c r="J398" s="6">
        <v>2750430325</v>
      </c>
      <c r="K398" s="27">
        <v>2.36</v>
      </c>
      <c r="L398">
        <v>79.35</v>
      </c>
      <c r="M398" s="5">
        <v>1.87</v>
      </c>
      <c r="N398" s="5">
        <v>0.314</v>
      </c>
      <c r="O398" s="5">
        <v>1.2269999999999999</v>
      </c>
      <c r="P398" s="5">
        <v>1.55</v>
      </c>
      <c r="Q398" s="1">
        <v>0</v>
      </c>
      <c r="R398" s="1">
        <v>0</v>
      </c>
      <c r="S398" s="1">
        <v>0</v>
      </c>
      <c r="T398" s="1">
        <v>724069563</v>
      </c>
      <c r="U398" s="1">
        <v>3474499888</v>
      </c>
      <c r="V398" s="1">
        <v>8651962.66</v>
      </c>
      <c r="W398" s="1">
        <v>0</v>
      </c>
      <c r="X398" s="1">
        <v>0</v>
      </c>
      <c r="Y398" s="1">
        <v>94019.4</v>
      </c>
      <c r="Z398" s="1">
        <v>0</v>
      </c>
      <c r="AA398" s="1">
        <v>8557943.26</v>
      </c>
      <c r="AB398" s="1">
        <v>0</v>
      </c>
      <c r="AC398" s="1">
        <v>8557943.26</v>
      </c>
      <c r="AD398" s="1">
        <v>0</v>
      </c>
      <c r="AE398" s="1">
        <v>0</v>
      </c>
      <c r="AF398" s="1">
        <v>1496288.86</v>
      </c>
      <c r="AG398" s="1">
        <v>42622936</v>
      </c>
      <c r="AH398" s="1">
        <v>0</v>
      </c>
      <c r="AI398" s="1">
        <v>0</v>
      </c>
      <c r="AJ398" s="1">
        <v>10880770</v>
      </c>
      <c r="AK398" s="1">
        <v>1320207</v>
      </c>
      <c r="AL398" s="1">
        <v>64878145.12</v>
      </c>
      <c r="AM398" s="1">
        <v>26922400</v>
      </c>
      <c r="AN398" s="1">
        <v>0</v>
      </c>
      <c r="AO398" s="1">
        <v>53195900</v>
      </c>
      <c r="AP398" s="1">
        <v>14332600</v>
      </c>
      <c r="AQ398" s="1">
        <v>1468600</v>
      </c>
      <c r="AR398" s="1">
        <v>3615000</v>
      </c>
      <c r="AS398" s="1">
        <v>99534500</v>
      </c>
      <c r="AT398" s="1">
        <v>1600000</v>
      </c>
      <c r="AU398" s="1">
        <v>6877522</v>
      </c>
      <c r="AV398" s="1">
        <v>675000</v>
      </c>
      <c r="AW398" s="1">
        <v>9152522</v>
      </c>
      <c r="AX398" s="1">
        <v>40750</v>
      </c>
      <c r="AY398" s="1">
        <v>183500</v>
      </c>
    </row>
    <row r="399" spans="1:51" ht="12.75">
      <c r="A399" s="15" t="s">
        <v>1117</v>
      </c>
      <c r="B399" s="15" t="s">
        <v>401</v>
      </c>
      <c r="C399" s="15" t="s">
        <v>562</v>
      </c>
      <c r="D399" s="4">
        <v>1694026850</v>
      </c>
      <c r="E399" s="4">
        <v>2209106600</v>
      </c>
      <c r="F399" s="4">
        <v>3903133450</v>
      </c>
      <c r="G399" s="4">
        <v>0</v>
      </c>
      <c r="H399" s="4">
        <v>3903133450</v>
      </c>
      <c r="I399" s="4">
        <v>5950905</v>
      </c>
      <c r="J399" s="6">
        <v>3909084355</v>
      </c>
      <c r="K399" s="27">
        <v>1.87</v>
      </c>
      <c r="L399">
        <v>93.52</v>
      </c>
      <c r="M399" s="5">
        <v>1.74</v>
      </c>
      <c r="N399" s="5">
        <v>0.364</v>
      </c>
      <c r="O399" s="5">
        <v>1.056</v>
      </c>
      <c r="P399" s="5">
        <v>1.1360000000000001</v>
      </c>
      <c r="Q399" s="1">
        <v>0</v>
      </c>
      <c r="R399" s="1">
        <v>0</v>
      </c>
      <c r="S399" s="1">
        <v>0</v>
      </c>
      <c r="T399" s="1">
        <v>295876755</v>
      </c>
      <c r="U399" s="1">
        <v>4204961110</v>
      </c>
      <c r="V399" s="1">
        <v>10470907.38</v>
      </c>
      <c r="W399" s="1">
        <v>0</v>
      </c>
      <c r="X399" s="1">
        <v>0</v>
      </c>
      <c r="Y399" s="1">
        <v>101021.76</v>
      </c>
      <c r="Z399" s="1">
        <v>0</v>
      </c>
      <c r="AA399" s="1">
        <v>10369885.620000001</v>
      </c>
      <c r="AB399" s="1">
        <v>0</v>
      </c>
      <c r="AC399" s="1">
        <v>10369885.620000001</v>
      </c>
      <c r="AD399" s="1">
        <v>0</v>
      </c>
      <c r="AE399" s="1">
        <v>0</v>
      </c>
      <c r="AF399" s="1">
        <v>1810861.04</v>
      </c>
      <c r="AG399" s="1">
        <v>0</v>
      </c>
      <c r="AH399" s="1">
        <v>44388492.83</v>
      </c>
      <c r="AI399" s="1">
        <v>0</v>
      </c>
      <c r="AJ399" s="1">
        <v>15294300.93</v>
      </c>
      <c r="AK399" s="1">
        <v>1172725.32</v>
      </c>
      <c r="AL399" s="1">
        <v>73036265.73999998</v>
      </c>
      <c r="AM399" s="1">
        <v>43777800</v>
      </c>
      <c r="AN399" s="1">
        <v>81853900</v>
      </c>
      <c r="AO399" s="1">
        <v>169714400</v>
      </c>
      <c r="AP399" s="1">
        <v>30585700</v>
      </c>
      <c r="AQ399" s="1">
        <v>6430500</v>
      </c>
      <c r="AR399" s="1">
        <v>14440400</v>
      </c>
      <c r="AS399" s="1">
        <v>346802700</v>
      </c>
      <c r="AT399" s="1">
        <v>4250000</v>
      </c>
      <c r="AU399" s="1">
        <v>5799297.23</v>
      </c>
      <c r="AV399" s="1">
        <v>500000</v>
      </c>
      <c r="AW399" s="1">
        <v>10549297.23</v>
      </c>
      <c r="AX399" s="1">
        <v>23750</v>
      </c>
      <c r="AY399" s="1">
        <v>200750</v>
      </c>
    </row>
    <row r="400" spans="1:51" ht="12.75">
      <c r="A400" s="15" t="s">
        <v>1118</v>
      </c>
      <c r="B400" s="15" t="s">
        <v>402</v>
      </c>
      <c r="C400" s="15" t="s">
        <v>562</v>
      </c>
      <c r="D400" s="4">
        <v>282403050</v>
      </c>
      <c r="E400" s="4">
        <v>490205600</v>
      </c>
      <c r="F400" s="4">
        <v>772608650</v>
      </c>
      <c r="G400" s="4">
        <v>0</v>
      </c>
      <c r="H400" s="4">
        <v>772608650</v>
      </c>
      <c r="I400" s="4">
        <v>1731425</v>
      </c>
      <c r="J400" s="6">
        <v>774340075</v>
      </c>
      <c r="K400" s="27">
        <v>2.5</v>
      </c>
      <c r="L400">
        <v>78.29</v>
      </c>
      <c r="M400" s="5">
        <v>1.93</v>
      </c>
      <c r="N400" s="5">
        <v>0.65</v>
      </c>
      <c r="O400" s="5">
        <v>0.987</v>
      </c>
      <c r="P400" s="5">
        <v>1.2759999999999998</v>
      </c>
      <c r="Q400" s="1">
        <v>0</v>
      </c>
      <c r="R400" s="1">
        <v>0</v>
      </c>
      <c r="S400" s="1">
        <v>0</v>
      </c>
      <c r="T400" s="1">
        <v>226832460</v>
      </c>
      <c r="U400" s="1">
        <v>1001172535</v>
      </c>
      <c r="V400" s="1">
        <v>2493051.57</v>
      </c>
      <c r="W400" s="1">
        <v>0</v>
      </c>
      <c r="X400" s="1">
        <v>0</v>
      </c>
      <c r="Y400" s="1">
        <v>4797.77</v>
      </c>
      <c r="Z400" s="1">
        <v>0</v>
      </c>
      <c r="AA400" s="1">
        <v>2488253.8</v>
      </c>
      <c r="AB400" s="1">
        <v>0</v>
      </c>
      <c r="AC400" s="1">
        <v>2488253.8</v>
      </c>
      <c r="AD400" s="1">
        <v>0</v>
      </c>
      <c r="AE400" s="1">
        <v>0</v>
      </c>
      <c r="AF400" s="1">
        <v>431153.65</v>
      </c>
      <c r="AG400" s="1">
        <v>9876903</v>
      </c>
      <c r="AH400" s="1">
        <v>0</v>
      </c>
      <c r="AI400" s="1">
        <v>0</v>
      </c>
      <c r="AJ400" s="1">
        <v>6505288</v>
      </c>
      <c r="AK400" s="1">
        <v>0</v>
      </c>
      <c r="AL400" s="1">
        <v>19301598.45</v>
      </c>
      <c r="AM400" s="1">
        <v>8507300</v>
      </c>
      <c r="AN400" s="1">
        <v>267000</v>
      </c>
      <c r="AO400" s="1">
        <v>15276900</v>
      </c>
      <c r="AP400" s="1">
        <v>8199800</v>
      </c>
      <c r="AQ400" s="1">
        <v>0</v>
      </c>
      <c r="AR400" s="1">
        <v>465000</v>
      </c>
      <c r="AS400" s="1">
        <v>32716000</v>
      </c>
      <c r="AT400" s="1">
        <v>1025000</v>
      </c>
      <c r="AU400" s="1">
        <v>1641903</v>
      </c>
      <c r="AV400" s="1">
        <v>185000</v>
      </c>
      <c r="AW400" s="1">
        <v>2851903</v>
      </c>
      <c r="AX400" s="1">
        <v>13000</v>
      </c>
      <c r="AY400" s="1">
        <v>74500</v>
      </c>
    </row>
    <row r="401" spans="1:51" ht="12.75">
      <c r="A401" s="15" t="s">
        <v>1119</v>
      </c>
      <c r="B401" s="15" t="s">
        <v>403</v>
      </c>
      <c r="C401" s="15" t="s">
        <v>562</v>
      </c>
      <c r="D401" s="4">
        <v>477652200</v>
      </c>
      <c r="E401" s="4">
        <v>794312203</v>
      </c>
      <c r="F401" s="4">
        <v>1271964403</v>
      </c>
      <c r="G401" s="4">
        <v>0</v>
      </c>
      <c r="H401" s="4">
        <v>1271964403</v>
      </c>
      <c r="I401" s="4">
        <v>15385592</v>
      </c>
      <c r="J401" s="6">
        <v>1287349995</v>
      </c>
      <c r="K401" s="27">
        <v>3.22</v>
      </c>
      <c r="L401">
        <v>72.21</v>
      </c>
      <c r="M401" s="5">
        <v>2.31</v>
      </c>
      <c r="N401" s="5">
        <v>1.0339999999999998</v>
      </c>
      <c r="O401" s="5">
        <v>0.984</v>
      </c>
      <c r="P401" s="5">
        <v>1.3739999999999999</v>
      </c>
      <c r="Q401" s="1">
        <v>0</v>
      </c>
      <c r="R401" s="1">
        <v>0</v>
      </c>
      <c r="S401" s="1">
        <v>0</v>
      </c>
      <c r="T401" s="1">
        <v>510582379</v>
      </c>
      <c r="U401" s="1">
        <v>1797932374</v>
      </c>
      <c r="V401" s="1">
        <v>4476839.57</v>
      </c>
      <c r="W401" s="1">
        <v>0</v>
      </c>
      <c r="X401" s="1">
        <v>0</v>
      </c>
      <c r="Y401" s="1">
        <v>56615.29</v>
      </c>
      <c r="Z401" s="1">
        <v>0</v>
      </c>
      <c r="AA401" s="1">
        <v>4420224.28</v>
      </c>
      <c r="AB401" s="1">
        <v>100000</v>
      </c>
      <c r="AC401" s="1">
        <v>4320224.28</v>
      </c>
      <c r="AD401" s="1">
        <v>0</v>
      </c>
      <c r="AE401" s="1">
        <v>0</v>
      </c>
      <c r="AF401" s="1">
        <v>774234.17</v>
      </c>
      <c r="AG401" s="1">
        <v>0</v>
      </c>
      <c r="AH401" s="1">
        <v>17677419.45</v>
      </c>
      <c r="AI401" s="1">
        <v>0</v>
      </c>
      <c r="AJ401" s="1">
        <v>18588244.43</v>
      </c>
      <c r="AK401" s="1">
        <v>0</v>
      </c>
      <c r="AL401" s="1">
        <v>41360122.33</v>
      </c>
      <c r="AM401" s="1">
        <v>34923200</v>
      </c>
      <c r="AN401" s="1">
        <v>8668700</v>
      </c>
      <c r="AO401" s="1">
        <v>165463000</v>
      </c>
      <c r="AP401" s="1">
        <v>198984400</v>
      </c>
      <c r="AQ401" s="1">
        <v>1583600</v>
      </c>
      <c r="AR401" s="1">
        <v>40558200</v>
      </c>
      <c r="AS401" s="1">
        <v>450181100</v>
      </c>
      <c r="AT401" s="1">
        <v>1965351</v>
      </c>
      <c r="AU401" s="1">
        <v>15276478</v>
      </c>
      <c r="AV401" s="1">
        <v>600000</v>
      </c>
      <c r="AW401" s="1">
        <v>17841829</v>
      </c>
      <c r="AX401" s="1">
        <v>20000</v>
      </c>
      <c r="AY401" s="1">
        <v>62250</v>
      </c>
    </row>
    <row r="402" spans="1:51" ht="12.75">
      <c r="A402" s="15" t="s">
        <v>1120</v>
      </c>
      <c r="B402" s="15" t="s">
        <v>404</v>
      </c>
      <c r="C402" s="15" t="s">
        <v>562</v>
      </c>
      <c r="D402" s="4">
        <v>280409950</v>
      </c>
      <c r="E402" s="4">
        <v>349490601</v>
      </c>
      <c r="F402" s="4">
        <v>629900551</v>
      </c>
      <c r="G402" s="4">
        <v>0</v>
      </c>
      <c r="H402" s="4">
        <v>629900551</v>
      </c>
      <c r="I402" s="4">
        <v>1061379</v>
      </c>
      <c r="J402" s="6">
        <v>630961930</v>
      </c>
      <c r="K402" s="27">
        <v>3.08</v>
      </c>
      <c r="L402">
        <v>66.03</v>
      </c>
      <c r="M402" s="5">
        <v>2.03</v>
      </c>
      <c r="N402" s="5">
        <v>0.298</v>
      </c>
      <c r="O402" s="5">
        <v>1.439</v>
      </c>
      <c r="P402" s="5">
        <v>2.181</v>
      </c>
      <c r="Q402" s="1">
        <v>0</v>
      </c>
      <c r="R402" s="1">
        <v>0</v>
      </c>
      <c r="S402" s="1">
        <v>0</v>
      </c>
      <c r="T402" s="1">
        <v>325758286</v>
      </c>
      <c r="U402" s="1">
        <v>956720216</v>
      </c>
      <c r="V402" s="1">
        <v>2382359.43</v>
      </c>
      <c r="W402" s="1">
        <v>0</v>
      </c>
      <c r="X402" s="1">
        <v>0</v>
      </c>
      <c r="Y402" s="1">
        <v>2021.01</v>
      </c>
      <c r="Z402" s="1">
        <v>0</v>
      </c>
      <c r="AA402" s="1">
        <v>2380338.42</v>
      </c>
      <c r="AB402" s="1">
        <v>0</v>
      </c>
      <c r="AC402" s="1">
        <v>2380338.42</v>
      </c>
      <c r="AD402" s="1">
        <v>0</v>
      </c>
      <c r="AE402" s="1">
        <v>0</v>
      </c>
      <c r="AF402" s="1">
        <v>412010.32</v>
      </c>
      <c r="AG402" s="1">
        <v>13761026</v>
      </c>
      <c r="AH402" s="1">
        <v>0</v>
      </c>
      <c r="AI402" s="1">
        <v>0</v>
      </c>
      <c r="AJ402" s="1">
        <v>2844706.8</v>
      </c>
      <c r="AK402" s="1">
        <v>0</v>
      </c>
      <c r="AL402" s="1">
        <v>19398081.54</v>
      </c>
      <c r="AM402" s="1">
        <v>16436200</v>
      </c>
      <c r="AN402" s="1">
        <v>3754000</v>
      </c>
      <c r="AO402" s="1">
        <v>56443700</v>
      </c>
      <c r="AP402" s="1">
        <v>15787600</v>
      </c>
      <c r="AQ402" s="1">
        <v>0</v>
      </c>
      <c r="AR402" s="1">
        <v>568100</v>
      </c>
      <c r="AS402" s="1">
        <v>92989600</v>
      </c>
      <c r="AT402" s="1">
        <v>1123176.78</v>
      </c>
      <c r="AU402" s="1">
        <v>1287199.32</v>
      </c>
      <c r="AV402" s="1">
        <v>111000</v>
      </c>
      <c r="AW402" s="1">
        <v>2521376.1</v>
      </c>
      <c r="AX402" s="1">
        <v>1750</v>
      </c>
      <c r="AY402" s="1">
        <v>28000</v>
      </c>
    </row>
    <row r="403" spans="1:51" ht="12.75">
      <c r="A403" s="15" t="s">
        <v>1121</v>
      </c>
      <c r="B403" s="15" t="s">
        <v>405</v>
      </c>
      <c r="C403" s="15" t="s">
        <v>562</v>
      </c>
      <c r="D403" s="4">
        <v>101978100</v>
      </c>
      <c r="E403" s="4">
        <v>195125900</v>
      </c>
      <c r="F403" s="4">
        <v>297104000</v>
      </c>
      <c r="G403" s="4">
        <v>0</v>
      </c>
      <c r="H403" s="4">
        <v>297104000</v>
      </c>
      <c r="I403" s="4">
        <v>617157</v>
      </c>
      <c r="J403" s="6">
        <v>297721157</v>
      </c>
      <c r="K403" s="27">
        <v>3.21</v>
      </c>
      <c r="L403">
        <v>63.89</v>
      </c>
      <c r="M403" s="5">
        <v>2.05</v>
      </c>
      <c r="N403" s="5">
        <v>0.426</v>
      </c>
      <c r="O403" s="5">
        <v>1.331</v>
      </c>
      <c r="P403" s="5">
        <v>2.085</v>
      </c>
      <c r="Q403" s="1">
        <v>0</v>
      </c>
      <c r="R403" s="1">
        <v>0</v>
      </c>
      <c r="S403" s="1">
        <v>0</v>
      </c>
      <c r="T403" s="1">
        <v>168735469</v>
      </c>
      <c r="U403" s="1">
        <v>466456626</v>
      </c>
      <c r="V403" s="1">
        <v>1161538.48</v>
      </c>
      <c r="W403" s="1">
        <v>0</v>
      </c>
      <c r="X403" s="1">
        <v>0</v>
      </c>
      <c r="Y403" s="1">
        <v>191.58</v>
      </c>
      <c r="Z403" s="1">
        <v>0</v>
      </c>
      <c r="AA403" s="1">
        <v>1161346.9</v>
      </c>
      <c r="AB403" s="1">
        <v>0</v>
      </c>
      <c r="AC403" s="1">
        <v>1161346.9</v>
      </c>
      <c r="AD403" s="1">
        <v>0</v>
      </c>
      <c r="AE403" s="1">
        <v>0</v>
      </c>
      <c r="AF403" s="1">
        <v>200878.94</v>
      </c>
      <c r="AG403" s="1">
        <v>6206057</v>
      </c>
      <c r="AH403" s="1">
        <v>0</v>
      </c>
      <c r="AI403" s="1">
        <v>0</v>
      </c>
      <c r="AJ403" s="1">
        <v>1985655</v>
      </c>
      <c r="AK403" s="1">
        <v>0</v>
      </c>
      <c r="AL403" s="1">
        <v>9553937.84</v>
      </c>
      <c r="AM403" s="1">
        <v>369100</v>
      </c>
      <c r="AN403" s="1">
        <v>0</v>
      </c>
      <c r="AO403" s="1">
        <v>8979600</v>
      </c>
      <c r="AP403" s="1">
        <v>4234500</v>
      </c>
      <c r="AQ403" s="1">
        <v>6300</v>
      </c>
      <c r="AR403" s="1">
        <v>435600</v>
      </c>
      <c r="AS403" s="1">
        <v>14025100</v>
      </c>
      <c r="AT403" s="1">
        <v>765000</v>
      </c>
      <c r="AU403" s="1">
        <v>3300186</v>
      </c>
      <c r="AV403" s="1">
        <v>130000</v>
      </c>
      <c r="AW403" s="1">
        <v>4195186</v>
      </c>
      <c r="AX403" s="1">
        <v>11500</v>
      </c>
      <c r="AY403" s="1">
        <v>49750</v>
      </c>
    </row>
    <row r="404" spans="1:51" ht="12.75">
      <c r="A404" s="15" t="s">
        <v>1122</v>
      </c>
      <c r="B404" s="15" t="s">
        <v>406</v>
      </c>
      <c r="C404" s="15" t="s">
        <v>562</v>
      </c>
      <c r="D404" s="4">
        <v>601649800</v>
      </c>
      <c r="E404" s="4">
        <v>1327433700</v>
      </c>
      <c r="F404" s="4">
        <v>1929083500</v>
      </c>
      <c r="G404" s="4">
        <v>0</v>
      </c>
      <c r="H404" s="4">
        <v>1929083500</v>
      </c>
      <c r="I404" s="4">
        <v>5216113</v>
      </c>
      <c r="J404" s="6">
        <v>1934299613</v>
      </c>
      <c r="K404" s="27">
        <v>3.05</v>
      </c>
      <c r="L404">
        <v>87.64</v>
      </c>
      <c r="M404" s="5">
        <v>2.67</v>
      </c>
      <c r="N404" s="5">
        <v>0.492</v>
      </c>
      <c r="O404" s="5">
        <v>1.854</v>
      </c>
      <c r="P404" s="5">
        <v>2.118</v>
      </c>
      <c r="Q404" s="1">
        <v>0</v>
      </c>
      <c r="R404" s="1">
        <v>0</v>
      </c>
      <c r="S404" s="1">
        <v>0</v>
      </c>
      <c r="T404" s="1">
        <v>275420686</v>
      </c>
      <c r="U404" s="1">
        <v>2209720299</v>
      </c>
      <c r="V404" s="1">
        <v>5502494.79</v>
      </c>
      <c r="W404" s="1">
        <v>0</v>
      </c>
      <c r="X404" s="1">
        <v>0</v>
      </c>
      <c r="Y404" s="1">
        <v>52490.28</v>
      </c>
      <c r="Z404" s="1">
        <v>0</v>
      </c>
      <c r="AA404" s="1">
        <v>5450004.51</v>
      </c>
      <c r="AB404" s="1">
        <v>0</v>
      </c>
      <c r="AC404" s="1">
        <v>5450004.51</v>
      </c>
      <c r="AD404" s="1">
        <v>0</v>
      </c>
      <c r="AE404" s="1">
        <v>0</v>
      </c>
      <c r="AF404" s="1">
        <v>951613.17</v>
      </c>
      <c r="AG404" s="1">
        <v>40961777.5</v>
      </c>
      <c r="AH404" s="1">
        <v>0</v>
      </c>
      <c r="AI404" s="1">
        <v>0</v>
      </c>
      <c r="AJ404" s="1">
        <v>10870956</v>
      </c>
      <c r="AK404" s="1">
        <v>580290</v>
      </c>
      <c r="AL404" s="1">
        <v>58814641.18</v>
      </c>
      <c r="AM404" s="1">
        <v>52092800</v>
      </c>
      <c r="AN404" s="1">
        <v>0</v>
      </c>
      <c r="AO404" s="1">
        <v>48267700</v>
      </c>
      <c r="AP404" s="1">
        <v>14016800</v>
      </c>
      <c r="AQ404" s="1">
        <v>651600</v>
      </c>
      <c r="AR404" s="1">
        <v>9030800</v>
      </c>
      <c r="AS404" s="1">
        <v>124059700</v>
      </c>
      <c r="AT404" s="1">
        <v>3361549</v>
      </c>
      <c r="AU404" s="1">
        <v>4526800</v>
      </c>
      <c r="AV404" s="1">
        <v>700000</v>
      </c>
      <c r="AW404" s="1">
        <v>8588349</v>
      </c>
      <c r="AX404" s="1">
        <v>25250</v>
      </c>
      <c r="AY404" s="1">
        <v>117250</v>
      </c>
    </row>
    <row r="405" spans="1:51" ht="12.75">
      <c r="A405" s="15" t="s">
        <v>1123</v>
      </c>
      <c r="B405" s="15" t="s">
        <v>407</v>
      </c>
      <c r="C405" s="15" t="s">
        <v>562</v>
      </c>
      <c r="D405" s="4">
        <v>55601500</v>
      </c>
      <c r="E405" s="4">
        <v>121506600</v>
      </c>
      <c r="F405" s="4">
        <v>177108100</v>
      </c>
      <c r="G405" s="4">
        <v>644600</v>
      </c>
      <c r="H405" s="4">
        <v>176463500</v>
      </c>
      <c r="I405" s="4">
        <v>2905800</v>
      </c>
      <c r="J405" s="6">
        <v>179369300</v>
      </c>
      <c r="K405" s="27">
        <v>3.19</v>
      </c>
      <c r="L405">
        <v>87.2</v>
      </c>
      <c r="M405" s="5">
        <v>2.76</v>
      </c>
      <c r="N405" s="5">
        <v>0.667</v>
      </c>
      <c r="O405" s="5">
        <v>1.8</v>
      </c>
      <c r="P405" s="5">
        <v>2.078</v>
      </c>
      <c r="Q405" s="1">
        <v>0</v>
      </c>
      <c r="R405" s="1">
        <v>0</v>
      </c>
      <c r="S405" s="1">
        <v>0</v>
      </c>
      <c r="T405" s="1">
        <v>27694160</v>
      </c>
      <c r="U405" s="1">
        <v>207063460</v>
      </c>
      <c r="V405" s="1">
        <v>515615.31</v>
      </c>
      <c r="W405" s="1">
        <v>0</v>
      </c>
      <c r="X405" s="1">
        <v>0</v>
      </c>
      <c r="Y405" s="1">
        <v>338.8</v>
      </c>
      <c r="Z405" s="1">
        <v>0</v>
      </c>
      <c r="AA405" s="1">
        <v>515276.51</v>
      </c>
      <c r="AB405" s="1">
        <v>0</v>
      </c>
      <c r="AC405" s="1">
        <v>515276.51</v>
      </c>
      <c r="AD405" s="1">
        <v>0</v>
      </c>
      <c r="AE405" s="1">
        <v>0</v>
      </c>
      <c r="AF405" s="1">
        <v>89171.61</v>
      </c>
      <c r="AG405" s="1">
        <v>2295277</v>
      </c>
      <c r="AH405" s="1">
        <v>1430427.99</v>
      </c>
      <c r="AI405" s="1">
        <v>0</v>
      </c>
      <c r="AJ405" s="1">
        <v>1380745</v>
      </c>
      <c r="AK405" s="1">
        <v>0</v>
      </c>
      <c r="AL405" s="1">
        <v>5710898.11</v>
      </c>
      <c r="AM405" s="1">
        <v>2261200</v>
      </c>
      <c r="AN405" s="1">
        <v>0</v>
      </c>
      <c r="AO405" s="1">
        <v>5445900</v>
      </c>
      <c r="AP405" s="1">
        <v>1408400</v>
      </c>
      <c r="AQ405" s="1">
        <v>0</v>
      </c>
      <c r="AR405" s="1">
        <v>856200</v>
      </c>
      <c r="AS405" s="1">
        <v>9971700</v>
      </c>
      <c r="AT405" s="1">
        <v>617000</v>
      </c>
      <c r="AU405" s="1">
        <v>789428</v>
      </c>
      <c r="AV405" s="1">
        <v>115000</v>
      </c>
      <c r="AW405" s="1">
        <v>1521428</v>
      </c>
      <c r="AX405" s="1">
        <v>24000</v>
      </c>
      <c r="AY405" s="1">
        <v>37000</v>
      </c>
    </row>
    <row r="406" spans="1:51" ht="12.75">
      <c r="A406" s="15" t="s">
        <v>1124</v>
      </c>
      <c r="B406" s="15" t="s">
        <v>408</v>
      </c>
      <c r="C406" s="15" t="s">
        <v>562</v>
      </c>
      <c r="D406" s="4">
        <v>3411014100</v>
      </c>
      <c r="E406" s="4">
        <v>4398693600</v>
      </c>
      <c r="F406" s="4">
        <v>7809707700</v>
      </c>
      <c r="G406" s="4">
        <v>1391400</v>
      </c>
      <c r="H406" s="4">
        <v>7808316300</v>
      </c>
      <c r="I406" s="4">
        <v>12864131</v>
      </c>
      <c r="J406" s="6">
        <v>7821180431</v>
      </c>
      <c r="K406" s="27">
        <v>1.72</v>
      </c>
      <c r="L406">
        <v>124.06</v>
      </c>
      <c r="M406" s="5">
        <v>2.12</v>
      </c>
      <c r="N406" s="5">
        <v>0.501</v>
      </c>
      <c r="O406" s="5">
        <v>1.3</v>
      </c>
      <c r="P406" s="5">
        <v>1.052</v>
      </c>
      <c r="Q406" s="1">
        <v>0</v>
      </c>
      <c r="R406" s="1">
        <v>0</v>
      </c>
      <c r="S406" s="1">
        <v>1493299366</v>
      </c>
      <c r="T406" s="1">
        <v>0</v>
      </c>
      <c r="U406" s="1">
        <v>6327881065</v>
      </c>
      <c r="V406" s="1">
        <v>15757257.87</v>
      </c>
      <c r="W406" s="1">
        <v>0</v>
      </c>
      <c r="X406" s="1">
        <v>0</v>
      </c>
      <c r="Y406" s="1">
        <v>1252.62</v>
      </c>
      <c r="Z406" s="1">
        <v>0</v>
      </c>
      <c r="AA406" s="1">
        <v>15756005.25</v>
      </c>
      <c r="AB406" s="1">
        <v>0</v>
      </c>
      <c r="AC406" s="1">
        <v>15756005.25</v>
      </c>
      <c r="AD406" s="1">
        <v>0</v>
      </c>
      <c r="AE406" s="1">
        <v>0</v>
      </c>
      <c r="AF406" s="1">
        <v>2725093.75</v>
      </c>
      <c r="AG406" s="1">
        <v>82221782</v>
      </c>
      <c r="AH406" s="1">
        <v>0</v>
      </c>
      <c r="AI406" s="1">
        <v>0</v>
      </c>
      <c r="AJ406" s="1">
        <v>31694484.36</v>
      </c>
      <c r="AK406" s="1">
        <v>1564236</v>
      </c>
      <c r="AL406" s="1">
        <v>133961601.36</v>
      </c>
      <c r="AM406" s="1">
        <v>91773600</v>
      </c>
      <c r="AN406" s="1">
        <v>0</v>
      </c>
      <c r="AO406" s="1">
        <v>355542700</v>
      </c>
      <c r="AP406" s="1">
        <v>43410200</v>
      </c>
      <c r="AQ406" s="1">
        <v>751300</v>
      </c>
      <c r="AR406" s="1">
        <v>42629200</v>
      </c>
      <c r="AS406" s="1">
        <v>534107000</v>
      </c>
      <c r="AT406" s="1">
        <v>3300000</v>
      </c>
      <c r="AU406" s="1">
        <v>11744181.64</v>
      </c>
      <c r="AV406" s="1">
        <v>1023000</v>
      </c>
      <c r="AW406" s="1">
        <v>16067181.64</v>
      </c>
      <c r="AX406" s="1">
        <v>91500</v>
      </c>
      <c r="AY406" s="1">
        <v>407250</v>
      </c>
    </row>
    <row r="407" spans="1:51" ht="12.75">
      <c r="A407" s="15" t="s">
        <v>1125</v>
      </c>
      <c r="B407" s="15" t="s">
        <v>409</v>
      </c>
      <c r="C407" s="15" t="s">
        <v>562</v>
      </c>
      <c r="D407" s="4">
        <v>629278100</v>
      </c>
      <c r="E407" s="4">
        <v>622466130</v>
      </c>
      <c r="F407" s="4">
        <v>1251744230</v>
      </c>
      <c r="G407" s="4">
        <v>0</v>
      </c>
      <c r="H407" s="4">
        <v>1251744230</v>
      </c>
      <c r="I407" s="4">
        <v>5358321</v>
      </c>
      <c r="J407" s="6">
        <v>1257102551</v>
      </c>
      <c r="K407" s="27">
        <v>1.98</v>
      </c>
      <c r="L407">
        <v>101.84</v>
      </c>
      <c r="M407" s="5">
        <v>2.01</v>
      </c>
      <c r="N407" s="5">
        <v>0.542</v>
      </c>
      <c r="O407" s="5">
        <v>1.151</v>
      </c>
      <c r="P407" s="5">
        <v>1.135</v>
      </c>
      <c r="Q407" s="1">
        <v>0</v>
      </c>
      <c r="R407" s="1">
        <v>0</v>
      </c>
      <c r="S407" s="1">
        <v>17524846</v>
      </c>
      <c r="T407" s="1">
        <v>0</v>
      </c>
      <c r="U407" s="1">
        <v>1239577705</v>
      </c>
      <c r="V407" s="1">
        <v>3086711.86</v>
      </c>
      <c r="W407" s="1">
        <v>0</v>
      </c>
      <c r="X407" s="1">
        <v>0</v>
      </c>
      <c r="Y407" s="1">
        <v>9871.18</v>
      </c>
      <c r="Z407" s="1">
        <v>0</v>
      </c>
      <c r="AA407" s="1">
        <v>3076840.68</v>
      </c>
      <c r="AB407" s="1">
        <v>0</v>
      </c>
      <c r="AC407" s="1">
        <v>3076840.68</v>
      </c>
      <c r="AD407" s="1">
        <v>0</v>
      </c>
      <c r="AE407" s="1">
        <v>0</v>
      </c>
      <c r="AF407" s="1">
        <v>533822.53</v>
      </c>
      <c r="AG407" s="1">
        <v>10664370.74</v>
      </c>
      <c r="AH407" s="1">
        <v>3595709.11</v>
      </c>
      <c r="AI407" s="1">
        <v>0</v>
      </c>
      <c r="AJ407" s="1">
        <v>6709143.3</v>
      </c>
      <c r="AK407" s="1">
        <v>250319</v>
      </c>
      <c r="AL407" s="1">
        <v>24830205.36</v>
      </c>
      <c r="AM407" s="1">
        <v>8529700</v>
      </c>
      <c r="AN407" s="1">
        <v>0</v>
      </c>
      <c r="AO407" s="1">
        <v>85950700</v>
      </c>
      <c r="AP407" s="1">
        <v>8861900</v>
      </c>
      <c r="AQ407" s="1">
        <v>893300</v>
      </c>
      <c r="AR407" s="1">
        <v>7411400</v>
      </c>
      <c r="AS407" s="1">
        <v>111647000</v>
      </c>
      <c r="AT407" s="1">
        <v>1140000</v>
      </c>
      <c r="AU407" s="1">
        <v>4095893.03</v>
      </c>
      <c r="AV407" s="1">
        <v>340000</v>
      </c>
      <c r="AW407" s="1">
        <v>5575893.029999999</v>
      </c>
      <c r="AX407" s="1">
        <v>25250</v>
      </c>
      <c r="AY407" s="1">
        <v>97500</v>
      </c>
    </row>
    <row r="408" spans="1:51" ht="12.75">
      <c r="A408" s="15" t="s">
        <v>1126</v>
      </c>
      <c r="B408" s="15" t="s">
        <v>410</v>
      </c>
      <c r="C408" s="15" t="s">
        <v>562</v>
      </c>
      <c r="D408" s="4">
        <v>476891751</v>
      </c>
      <c r="E408" s="4">
        <v>645301500</v>
      </c>
      <c r="F408" s="4">
        <v>1122193251</v>
      </c>
      <c r="G408" s="4">
        <v>0</v>
      </c>
      <c r="H408" s="4">
        <v>1122193251</v>
      </c>
      <c r="I408" s="4">
        <v>1707188</v>
      </c>
      <c r="J408" s="6">
        <v>1123900439</v>
      </c>
      <c r="K408" s="27">
        <v>3.06</v>
      </c>
      <c r="L408">
        <v>70.06</v>
      </c>
      <c r="M408" s="5">
        <v>2.14</v>
      </c>
      <c r="N408" s="5">
        <v>0.386</v>
      </c>
      <c r="O408" s="5">
        <v>1.45</v>
      </c>
      <c r="P408" s="5">
        <v>2.076</v>
      </c>
      <c r="Q408" s="1">
        <v>0</v>
      </c>
      <c r="R408" s="1">
        <v>0</v>
      </c>
      <c r="S408" s="1">
        <v>0</v>
      </c>
      <c r="T408" s="1">
        <v>485282452</v>
      </c>
      <c r="U408" s="1">
        <v>1609182891</v>
      </c>
      <c r="V408" s="1">
        <v>4007077.49</v>
      </c>
      <c r="W408" s="1">
        <v>0</v>
      </c>
      <c r="X408" s="1">
        <v>0</v>
      </c>
      <c r="Y408" s="1">
        <v>6369.75</v>
      </c>
      <c r="Z408" s="1">
        <v>0</v>
      </c>
      <c r="AA408" s="1">
        <v>4000707.74</v>
      </c>
      <c r="AB408" s="1">
        <v>0</v>
      </c>
      <c r="AC408" s="1">
        <v>4000707.74</v>
      </c>
      <c r="AD408" s="1">
        <v>0</v>
      </c>
      <c r="AE408" s="1">
        <v>0</v>
      </c>
      <c r="AF408" s="1">
        <v>692992.52</v>
      </c>
      <c r="AG408" s="1">
        <v>23327273</v>
      </c>
      <c r="AH408" s="1">
        <v>0</v>
      </c>
      <c r="AI408" s="1">
        <v>0</v>
      </c>
      <c r="AJ408" s="1">
        <v>6207276</v>
      </c>
      <c r="AK408" s="1">
        <v>112000</v>
      </c>
      <c r="AL408" s="1">
        <v>34340249.26</v>
      </c>
      <c r="AM408" s="1">
        <v>35958200</v>
      </c>
      <c r="AN408" s="1">
        <v>2560300</v>
      </c>
      <c r="AO408" s="1">
        <v>36434700</v>
      </c>
      <c r="AP408" s="1">
        <v>33921800</v>
      </c>
      <c r="AQ408" s="1">
        <v>0</v>
      </c>
      <c r="AR408" s="1">
        <v>12075500</v>
      </c>
      <c r="AS408" s="1">
        <v>120950500</v>
      </c>
      <c r="AT408" s="1">
        <v>1325000</v>
      </c>
      <c r="AU408" s="1">
        <v>3570956</v>
      </c>
      <c r="AV408" s="1">
        <v>285000</v>
      </c>
      <c r="AW408" s="1">
        <v>5180956</v>
      </c>
      <c r="AX408" s="1">
        <v>43500</v>
      </c>
      <c r="AY408" s="1">
        <v>183500</v>
      </c>
    </row>
    <row r="409" spans="1:51" ht="12.75">
      <c r="A409" s="15" t="s">
        <v>1127</v>
      </c>
      <c r="B409" s="15" t="s">
        <v>411</v>
      </c>
      <c r="C409" s="15" t="s">
        <v>562</v>
      </c>
      <c r="D409" s="4">
        <v>1111517600</v>
      </c>
      <c r="E409" s="4">
        <v>1674906700</v>
      </c>
      <c r="F409" s="4">
        <v>2786424300</v>
      </c>
      <c r="G409" s="4">
        <v>0</v>
      </c>
      <c r="H409" s="4">
        <v>2786424300</v>
      </c>
      <c r="I409" s="4">
        <v>6241836</v>
      </c>
      <c r="J409" s="6">
        <v>2792666136</v>
      </c>
      <c r="K409" s="27">
        <v>2.47</v>
      </c>
      <c r="L409">
        <v>87.41</v>
      </c>
      <c r="M409" s="5">
        <v>2.15</v>
      </c>
      <c r="N409" s="5">
        <v>0.367</v>
      </c>
      <c r="O409" s="5">
        <v>1.468</v>
      </c>
      <c r="P409" s="5">
        <v>1.683</v>
      </c>
      <c r="Q409" s="1">
        <v>0</v>
      </c>
      <c r="R409" s="1">
        <v>0</v>
      </c>
      <c r="S409" s="1">
        <v>0</v>
      </c>
      <c r="T409" s="1">
        <v>410183929</v>
      </c>
      <c r="U409" s="1">
        <v>3202850065</v>
      </c>
      <c r="V409" s="1">
        <v>7975518.8</v>
      </c>
      <c r="W409" s="1">
        <v>0</v>
      </c>
      <c r="X409" s="1">
        <v>0</v>
      </c>
      <c r="Y409" s="1">
        <v>91694.23</v>
      </c>
      <c r="Z409" s="1">
        <v>0</v>
      </c>
      <c r="AA409" s="1">
        <v>7883824.569999999</v>
      </c>
      <c r="AB409" s="1">
        <v>0</v>
      </c>
      <c r="AC409" s="1">
        <v>7883824.569999999</v>
      </c>
      <c r="AD409" s="1">
        <v>0</v>
      </c>
      <c r="AE409" s="1">
        <v>0</v>
      </c>
      <c r="AF409" s="1">
        <v>1379303.22</v>
      </c>
      <c r="AG409" s="1">
        <v>46996544.5</v>
      </c>
      <c r="AH409" s="1">
        <v>0</v>
      </c>
      <c r="AI409" s="1">
        <v>0</v>
      </c>
      <c r="AJ409" s="1">
        <v>11729198</v>
      </c>
      <c r="AK409" s="1">
        <v>837800</v>
      </c>
      <c r="AL409" s="1">
        <v>68826670.28999999</v>
      </c>
      <c r="AM409" s="1">
        <v>40391900</v>
      </c>
      <c r="AN409" s="1">
        <v>0</v>
      </c>
      <c r="AO409" s="1">
        <v>118348700</v>
      </c>
      <c r="AP409" s="1">
        <v>22006800</v>
      </c>
      <c r="AQ409" s="1">
        <v>1166200</v>
      </c>
      <c r="AR409" s="1">
        <v>10768500</v>
      </c>
      <c r="AS409" s="1">
        <v>192682100</v>
      </c>
      <c r="AT409" s="1">
        <v>3628640</v>
      </c>
      <c r="AU409" s="1">
        <v>11482054</v>
      </c>
      <c r="AV409" s="1">
        <v>790000</v>
      </c>
      <c r="AW409" s="1">
        <v>15900694</v>
      </c>
      <c r="AX409" s="1">
        <v>13500</v>
      </c>
      <c r="AY409" s="1">
        <v>164750</v>
      </c>
    </row>
    <row r="410" spans="1:51" ht="12.75">
      <c r="A410" s="15" t="s">
        <v>1128</v>
      </c>
      <c r="B410" s="15" t="s">
        <v>412</v>
      </c>
      <c r="C410" s="15" t="s">
        <v>562</v>
      </c>
      <c r="D410" s="4">
        <v>148142900</v>
      </c>
      <c r="E410" s="4">
        <v>167874550</v>
      </c>
      <c r="F410" s="4">
        <v>316017450</v>
      </c>
      <c r="G410" s="4">
        <v>0</v>
      </c>
      <c r="H410" s="4">
        <v>316017450</v>
      </c>
      <c r="I410" s="4">
        <v>1902328</v>
      </c>
      <c r="J410" s="6">
        <v>317919778</v>
      </c>
      <c r="K410" s="27">
        <v>2.31</v>
      </c>
      <c r="L410">
        <v>79.11</v>
      </c>
      <c r="M410" s="5">
        <v>1.81</v>
      </c>
      <c r="N410" s="5">
        <v>0.453</v>
      </c>
      <c r="O410" s="5">
        <v>1.061</v>
      </c>
      <c r="P410" s="5">
        <v>1.354</v>
      </c>
      <c r="Q410" s="1">
        <v>0</v>
      </c>
      <c r="R410" s="1">
        <v>0</v>
      </c>
      <c r="S410" s="1">
        <v>0</v>
      </c>
      <c r="T410" s="1">
        <v>87813541</v>
      </c>
      <c r="U410" s="1">
        <v>405733319</v>
      </c>
      <c r="V410" s="1">
        <v>1010329.44</v>
      </c>
      <c r="W410" s="1">
        <v>0</v>
      </c>
      <c r="X410" s="1">
        <v>0</v>
      </c>
      <c r="Y410" s="1">
        <v>11035.38</v>
      </c>
      <c r="Z410" s="1">
        <v>0</v>
      </c>
      <c r="AA410" s="1">
        <v>999294.06</v>
      </c>
      <c r="AB410" s="1">
        <v>0</v>
      </c>
      <c r="AC410" s="1">
        <v>999294.06</v>
      </c>
      <c r="AD410" s="1">
        <v>0</v>
      </c>
      <c r="AE410" s="1">
        <v>0</v>
      </c>
      <c r="AF410" s="1">
        <v>174728.53</v>
      </c>
      <c r="AG410" s="1">
        <v>4304179</v>
      </c>
      <c r="AH410" s="1">
        <v>0</v>
      </c>
      <c r="AI410" s="1">
        <v>0</v>
      </c>
      <c r="AJ410" s="1">
        <v>1837845.29</v>
      </c>
      <c r="AK410" s="1">
        <v>0</v>
      </c>
      <c r="AL410" s="1">
        <v>7316046.88</v>
      </c>
      <c r="AM410" s="1">
        <v>1991900</v>
      </c>
      <c r="AN410" s="1">
        <v>1077200</v>
      </c>
      <c r="AO410" s="1">
        <v>7479900</v>
      </c>
      <c r="AP410" s="1">
        <v>953200</v>
      </c>
      <c r="AQ410" s="1">
        <v>0</v>
      </c>
      <c r="AR410" s="1">
        <v>3716800</v>
      </c>
      <c r="AS410" s="1">
        <v>15219000</v>
      </c>
      <c r="AT410" s="1">
        <v>1125000</v>
      </c>
      <c r="AU410" s="1">
        <v>1098306.64</v>
      </c>
      <c r="AV410" s="1">
        <v>50000</v>
      </c>
      <c r="AW410" s="1">
        <v>2273306.64</v>
      </c>
      <c r="AX410" s="1">
        <v>13500</v>
      </c>
      <c r="AY410" s="1">
        <v>43750</v>
      </c>
    </row>
    <row r="411" spans="1:51" ht="12.75">
      <c r="A411" s="15" t="s">
        <v>1129</v>
      </c>
      <c r="B411" s="15" t="s">
        <v>413</v>
      </c>
      <c r="C411" s="15" t="s">
        <v>562</v>
      </c>
      <c r="D411" s="4">
        <v>173732490</v>
      </c>
      <c r="E411" s="4">
        <v>272263055</v>
      </c>
      <c r="F411" s="4">
        <v>445995545</v>
      </c>
      <c r="G411" s="4">
        <v>0</v>
      </c>
      <c r="H411" s="4">
        <v>445995545</v>
      </c>
      <c r="I411" s="4">
        <v>920873</v>
      </c>
      <c r="J411" s="6">
        <v>446916418</v>
      </c>
      <c r="K411" s="27">
        <v>2.96</v>
      </c>
      <c r="L411">
        <v>84.98</v>
      </c>
      <c r="M411" s="5">
        <v>2.49</v>
      </c>
      <c r="N411" s="5">
        <v>0.537</v>
      </c>
      <c r="O411" s="5">
        <v>1.652</v>
      </c>
      <c r="P411" s="5">
        <v>1.9709999999999999</v>
      </c>
      <c r="Q411" s="1">
        <v>0</v>
      </c>
      <c r="R411" s="1">
        <v>0</v>
      </c>
      <c r="S411" s="1">
        <v>0</v>
      </c>
      <c r="T411" s="1">
        <v>86168098</v>
      </c>
      <c r="U411" s="1">
        <v>533084516</v>
      </c>
      <c r="V411" s="1">
        <v>1327450.71</v>
      </c>
      <c r="W411" s="1">
        <v>0</v>
      </c>
      <c r="X411" s="1">
        <v>0</v>
      </c>
      <c r="Y411" s="1">
        <v>261.21</v>
      </c>
      <c r="Z411" s="1">
        <v>0</v>
      </c>
      <c r="AA411" s="1">
        <v>1327189.5</v>
      </c>
      <c r="AB411" s="1">
        <v>0</v>
      </c>
      <c r="AC411" s="1">
        <v>1327189.5</v>
      </c>
      <c r="AD411" s="1">
        <v>0</v>
      </c>
      <c r="AE411" s="1">
        <v>0</v>
      </c>
      <c r="AF411" s="1">
        <v>229572.15</v>
      </c>
      <c r="AG411" s="1">
        <v>5147060.11</v>
      </c>
      <c r="AH411" s="1">
        <v>3659433.76</v>
      </c>
      <c r="AI411" s="1">
        <v>0</v>
      </c>
      <c r="AJ411" s="1">
        <v>2859441.41</v>
      </c>
      <c r="AK411" s="1">
        <v>0</v>
      </c>
      <c r="AL411" s="1">
        <v>13222696.93</v>
      </c>
      <c r="AM411" s="1">
        <v>17536400</v>
      </c>
      <c r="AN411" s="1">
        <v>750000</v>
      </c>
      <c r="AO411" s="1">
        <v>22066200</v>
      </c>
      <c r="AP411" s="1">
        <v>5089700</v>
      </c>
      <c r="AQ411" s="1">
        <v>0</v>
      </c>
      <c r="AR411" s="1">
        <v>2747900</v>
      </c>
      <c r="AS411" s="1">
        <v>48190200</v>
      </c>
      <c r="AT411" s="1">
        <v>1216000</v>
      </c>
      <c r="AU411" s="1">
        <v>1112000.6</v>
      </c>
      <c r="AV411" s="1">
        <v>165000</v>
      </c>
      <c r="AW411" s="1">
        <v>2493000.6</v>
      </c>
      <c r="AX411" s="1">
        <v>22000</v>
      </c>
      <c r="AY411" s="1">
        <v>70250</v>
      </c>
    </row>
    <row r="412" spans="1:51" ht="12.75">
      <c r="A412" s="15" t="s">
        <v>1130</v>
      </c>
      <c r="B412" s="15" t="s">
        <v>414</v>
      </c>
      <c r="C412" s="15" t="s">
        <v>562</v>
      </c>
      <c r="D412" s="4">
        <v>1297534600</v>
      </c>
      <c r="E412" s="4">
        <v>1602058200</v>
      </c>
      <c r="F412" s="4">
        <v>2899592800</v>
      </c>
      <c r="G412" s="4">
        <v>0</v>
      </c>
      <c r="H412" s="4">
        <v>2899592800</v>
      </c>
      <c r="I412" s="4">
        <v>4085538</v>
      </c>
      <c r="J412" s="6">
        <v>2903678338</v>
      </c>
      <c r="K412" s="27">
        <v>2.5</v>
      </c>
      <c r="L412">
        <v>104.82</v>
      </c>
      <c r="M412" s="5">
        <v>2.5</v>
      </c>
      <c r="N412" s="5">
        <v>0.55</v>
      </c>
      <c r="O412" s="5">
        <v>1.66</v>
      </c>
      <c r="P412" s="5">
        <v>1.66</v>
      </c>
      <c r="Q412" s="1">
        <v>0</v>
      </c>
      <c r="R412" s="1">
        <v>0</v>
      </c>
      <c r="S412" s="1">
        <v>0</v>
      </c>
      <c r="T412" s="1">
        <v>0</v>
      </c>
      <c r="U412" s="1">
        <v>2903678338</v>
      </c>
      <c r="V412" s="1">
        <v>6925576.56</v>
      </c>
      <c r="W412" s="1">
        <v>0</v>
      </c>
      <c r="X412" s="1">
        <v>0</v>
      </c>
      <c r="Y412" s="1">
        <v>35409.67</v>
      </c>
      <c r="Z412" s="1">
        <v>0</v>
      </c>
      <c r="AA412" s="1">
        <v>6890166.89</v>
      </c>
      <c r="AB412" s="1">
        <v>0</v>
      </c>
      <c r="AC412" s="1">
        <v>6890166.89</v>
      </c>
      <c r="AD412" s="1">
        <v>0</v>
      </c>
      <c r="AE412" s="1">
        <v>0</v>
      </c>
      <c r="AF412" s="1">
        <v>1197723.97</v>
      </c>
      <c r="AG412" s="1">
        <v>32504231.5</v>
      </c>
      <c r="AH412" s="1">
        <v>15671824.1</v>
      </c>
      <c r="AI412" s="1">
        <v>0</v>
      </c>
      <c r="AJ412" s="1">
        <v>15950136</v>
      </c>
      <c r="AK412" s="1">
        <v>290367</v>
      </c>
      <c r="AL412" s="1">
        <v>72504449.46000001</v>
      </c>
      <c r="AM412" s="1">
        <v>33890900</v>
      </c>
      <c r="AN412" s="1">
        <v>0</v>
      </c>
      <c r="AO412" s="1">
        <v>858428200</v>
      </c>
      <c r="AP412" s="1">
        <v>21083400</v>
      </c>
      <c r="AQ412" s="1">
        <v>135500</v>
      </c>
      <c r="AR412" s="1">
        <v>10605500</v>
      </c>
      <c r="AS412" s="1">
        <v>924143500</v>
      </c>
      <c r="AT412" s="1">
        <v>4422462</v>
      </c>
      <c r="AU412" s="1">
        <v>4411779</v>
      </c>
      <c r="AV412" s="1">
        <v>573002</v>
      </c>
      <c r="AW412" s="1">
        <v>9407243</v>
      </c>
      <c r="AX412" s="1">
        <v>39000</v>
      </c>
      <c r="AY412" s="1">
        <v>238250</v>
      </c>
    </row>
    <row r="413" spans="1:51" ht="12.75">
      <c r="A413" s="15" t="s">
        <v>1131</v>
      </c>
      <c r="B413" s="15" t="s">
        <v>415</v>
      </c>
      <c r="C413" s="15" t="s">
        <v>562</v>
      </c>
      <c r="D413" s="4">
        <v>769618400</v>
      </c>
      <c r="E413" s="4">
        <v>1256383200</v>
      </c>
      <c r="F413" s="4">
        <v>2026001600</v>
      </c>
      <c r="G413" s="4">
        <v>0</v>
      </c>
      <c r="H413" s="4">
        <v>2026001600</v>
      </c>
      <c r="I413" s="4">
        <v>8686917</v>
      </c>
      <c r="J413" s="6">
        <v>2034688517</v>
      </c>
      <c r="K413" s="27">
        <v>2.78</v>
      </c>
      <c r="L413">
        <v>84.26</v>
      </c>
      <c r="M413" s="5">
        <v>2.33</v>
      </c>
      <c r="N413" s="5">
        <v>0.553</v>
      </c>
      <c r="O413" s="5">
        <v>1.468</v>
      </c>
      <c r="P413" s="5">
        <v>1.752</v>
      </c>
      <c r="Q413" s="1">
        <v>0</v>
      </c>
      <c r="R413" s="1">
        <v>0</v>
      </c>
      <c r="S413" s="1">
        <v>0</v>
      </c>
      <c r="T413" s="1">
        <v>394370492</v>
      </c>
      <c r="U413" s="1">
        <v>2429059009</v>
      </c>
      <c r="V413" s="1">
        <v>6048677.08</v>
      </c>
      <c r="W413" s="1">
        <v>0</v>
      </c>
      <c r="X413" s="1">
        <v>0</v>
      </c>
      <c r="Y413" s="1">
        <v>20476.29</v>
      </c>
      <c r="Z413" s="1">
        <v>0</v>
      </c>
      <c r="AA413" s="1">
        <v>6028200.79</v>
      </c>
      <c r="AB413" s="1">
        <v>0</v>
      </c>
      <c r="AC413" s="1">
        <v>6028200.79</v>
      </c>
      <c r="AD413" s="1">
        <v>0</v>
      </c>
      <c r="AE413" s="1">
        <v>0</v>
      </c>
      <c r="AF413" s="1">
        <v>1046071.1</v>
      </c>
      <c r="AG413" s="1">
        <v>35634763.5</v>
      </c>
      <c r="AH413" s="1">
        <v>0</v>
      </c>
      <c r="AI413" s="1">
        <v>0</v>
      </c>
      <c r="AJ413" s="1">
        <v>13412868</v>
      </c>
      <c r="AK413" s="1">
        <v>406938</v>
      </c>
      <c r="AL413" s="1">
        <v>56528841.39</v>
      </c>
      <c r="AM413" s="1">
        <v>17384300</v>
      </c>
      <c r="AN413" s="1">
        <v>286500</v>
      </c>
      <c r="AO413" s="1">
        <v>31071800</v>
      </c>
      <c r="AP413" s="1">
        <v>16662500</v>
      </c>
      <c r="AQ413" s="1">
        <v>96900</v>
      </c>
      <c r="AR413" s="1">
        <v>20666400</v>
      </c>
      <c r="AS413" s="1">
        <v>86168400</v>
      </c>
      <c r="AT413" s="1">
        <v>925000</v>
      </c>
      <c r="AU413" s="1">
        <v>4718390</v>
      </c>
      <c r="AV413" s="1">
        <v>1140000</v>
      </c>
      <c r="AW413" s="1">
        <v>6783390</v>
      </c>
      <c r="AX413" s="1">
        <v>53000</v>
      </c>
      <c r="AY413" s="1">
        <v>257250</v>
      </c>
    </row>
    <row r="414" spans="1:51" ht="12.75">
      <c r="A414" s="15" t="s">
        <v>1132</v>
      </c>
      <c r="B414" s="15" t="s">
        <v>416</v>
      </c>
      <c r="C414" s="15" t="s">
        <v>562</v>
      </c>
      <c r="D414" s="4">
        <v>16145000</v>
      </c>
      <c r="E414" s="4">
        <v>23581400</v>
      </c>
      <c r="F414" s="4">
        <v>39726400</v>
      </c>
      <c r="G414" s="4">
        <v>0</v>
      </c>
      <c r="H414" s="4">
        <v>39726400</v>
      </c>
      <c r="I414" s="4">
        <v>61223</v>
      </c>
      <c r="J414" s="6">
        <v>39787623</v>
      </c>
      <c r="K414" s="27">
        <v>3.1</v>
      </c>
      <c r="L414">
        <v>65.96</v>
      </c>
      <c r="M414" s="5">
        <v>2.04</v>
      </c>
      <c r="N414" s="5">
        <v>1.22</v>
      </c>
      <c r="O414" s="5">
        <v>0.528</v>
      </c>
      <c r="P414" s="5">
        <v>0.8019999999999999</v>
      </c>
      <c r="Q414" s="1">
        <v>0</v>
      </c>
      <c r="R414" s="1">
        <v>0</v>
      </c>
      <c r="S414" s="1">
        <v>0</v>
      </c>
      <c r="T414" s="1">
        <v>20678399</v>
      </c>
      <c r="U414" s="1">
        <v>60466022</v>
      </c>
      <c r="V414" s="1">
        <v>150568.36</v>
      </c>
      <c r="W414" s="1">
        <v>0</v>
      </c>
      <c r="X414" s="1">
        <v>0</v>
      </c>
      <c r="Y414" s="1">
        <v>0</v>
      </c>
      <c r="Z414" s="1">
        <v>0</v>
      </c>
      <c r="AA414" s="1">
        <v>150568.36</v>
      </c>
      <c r="AB414" s="1">
        <v>0</v>
      </c>
      <c r="AC414" s="1">
        <v>150568.36</v>
      </c>
      <c r="AD414" s="1">
        <v>0</v>
      </c>
      <c r="AE414" s="1">
        <v>0</v>
      </c>
      <c r="AF414" s="1">
        <v>26039.61</v>
      </c>
      <c r="AG414" s="1">
        <v>319090</v>
      </c>
      <c r="AH414" s="1">
        <v>0</v>
      </c>
      <c r="AI414" s="1">
        <v>0</v>
      </c>
      <c r="AJ414" s="1">
        <v>737606</v>
      </c>
      <c r="AK414" s="1">
        <v>0</v>
      </c>
      <c r="AL414" s="1">
        <v>1233303.97</v>
      </c>
      <c r="AM414" s="1">
        <v>511800</v>
      </c>
      <c r="AN414" s="1">
        <v>0</v>
      </c>
      <c r="AO414" s="1">
        <v>50000</v>
      </c>
      <c r="AP414" s="1">
        <v>134700</v>
      </c>
      <c r="AQ414" s="1">
        <v>0</v>
      </c>
      <c r="AR414" s="1">
        <v>126000</v>
      </c>
      <c r="AS414" s="1">
        <v>822500</v>
      </c>
      <c r="AT414" s="1">
        <v>507000</v>
      </c>
      <c r="AU414" s="1">
        <v>274057</v>
      </c>
      <c r="AV414" s="1">
        <v>35000</v>
      </c>
      <c r="AW414" s="1">
        <v>816057</v>
      </c>
      <c r="AX414" s="1">
        <v>3250</v>
      </c>
      <c r="AY414" s="1">
        <v>8000</v>
      </c>
    </row>
    <row r="415" spans="1:51" ht="12.75">
      <c r="A415" s="15" t="s">
        <v>1133</v>
      </c>
      <c r="B415" s="15" t="s">
        <v>124</v>
      </c>
      <c r="C415" s="15" t="s">
        <v>562</v>
      </c>
      <c r="D415" s="4">
        <v>592203900</v>
      </c>
      <c r="E415" s="4">
        <v>1012453500</v>
      </c>
      <c r="F415" s="4">
        <v>1604657400</v>
      </c>
      <c r="G415" s="4">
        <v>0</v>
      </c>
      <c r="H415" s="4">
        <v>1604657400</v>
      </c>
      <c r="I415" s="4">
        <v>3966233</v>
      </c>
      <c r="J415" s="6">
        <v>1608623633</v>
      </c>
      <c r="K415" s="27">
        <v>2.89</v>
      </c>
      <c r="L415">
        <v>77.06</v>
      </c>
      <c r="M415" s="5">
        <v>2.22</v>
      </c>
      <c r="N415" s="5">
        <v>0.356</v>
      </c>
      <c r="O415" s="5">
        <v>1.554</v>
      </c>
      <c r="P415" s="5">
        <v>2.02</v>
      </c>
      <c r="Q415" s="1">
        <v>0</v>
      </c>
      <c r="R415" s="1">
        <v>0</v>
      </c>
      <c r="S415" s="1">
        <v>0</v>
      </c>
      <c r="T415" s="1">
        <v>482360333</v>
      </c>
      <c r="U415" s="1">
        <v>2090983966</v>
      </c>
      <c r="V415" s="1">
        <v>5206825.67</v>
      </c>
      <c r="W415" s="1">
        <v>0</v>
      </c>
      <c r="X415" s="1">
        <v>0</v>
      </c>
      <c r="Y415" s="1">
        <v>6764.77</v>
      </c>
      <c r="Z415" s="1">
        <v>0</v>
      </c>
      <c r="AA415" s="1">
        <v>5200060.9</v>
      </c>
      <c r="AB415" s="1">
        <v>0</v>
      </c>
      <c r="AC415" s="1">
        <v>5200060.9</v>
      </c>
      <c r="AD415" s="1">
        <v>0</v>
      </c>
      <c r="AE415" s="1">
        <v>0</v>
      </c>
      <c r="AF415" s="1">
        <v>900479.53</v>
      </c>
      <c r="AG415" s="1">
        <v>22219036</v>
      </c>
      <c r="AH415" s="1">
        <v>10273616.57</v>
      </c>
      <c r="AI415" s="1">
        <v>0</v>
      </c>
      <c r="AJ415" s="1">
        <v>7427207.38</v>
      </c>
      <c r="AK415" s="1">
        <v>321725</v>
      </c>
      <c r="AL415" s="1">
        <v>46342125.38</v>
      </c>
      <c r="AM415" s="1">
        <v>36095800</v>
      </c>
      <c r="AN415" s="1">
        <v>1946700</v>
      </c>
      <c r="AO415" s="1">
        <v>32164800</v>
      </c>
      <c r="AP415" s="1">
        <v>19723500</v>
      </c>
      <c r="AQ415" s="1">
        <v>2176600</v>
      </c>
      <c r="AR415" s="1">
        <v>33651200</v>
      </c>
      <c r="AS415" s="1">
        <v>125758600</v>
      </c>
      <c r="AT415" s="1">
        <v>2830000</v>
      </c>
      <c r="AU415" s="1">
        <v>2952792.62</v>
      </c>
      <c r="AV415" s="1">
        <v>680000</v>
      </c>
      <c r="AW415" s="1">
        <v>6462792.62</v>
      </c>
      <c r="AX415" s="1">
        <v>12500</v>
      </c>
      <c r="AY415" s="1">
        <v>116500</v>
      </c>
    </row>
    <row r="416" spans="1:51" ht="12.75">
      <c r="A416" s="15" t="s">
        <v>1134</v>
      </c>
      <c r="B416" s="15" t="s">
        <v>417</v>
      </c>
      <c r="C416" s="15" t="s">
        <v>562</v>
      </c>
      <c r="D416" s="4">
        <v>102497000</v>
      </c>
      <c r="E416" s="4">
        <v>241853600</v>
      </c>
      <c r="F416" s="4">
        <v>344350600</v>
      </c>
      <c r="G416" s="4">
        <v>0</v>
      </c>
      <c r="H416" s="4">
        <v>344350600</v>
      </c>
      <c r="I416" s="4">
        <v>685052</v>
      </c>
      <c r="J416" s="6">
        <v>345035652</v>
      </c>
      <c r="K416" s="27">
        <v>3.25</v>
      </c>
      <c r="L416">
        <v>73.1</v>
      </c>
      <c r="M416" s="5">
        <v>2.35</v>
      </c>
      <c r="N416" s="5">
        <v>0.381</v>
      </c>
      <c r="O416" s="5">
        <v>1.669</v>
      </c>
      <c r="P416" s="5">
        <v>2.305</v>
      </c>
      <c r="Q416" s="1">
        <v>0</v>
      </c>
      <c r="R416" s="1">
        <v>0</v>
      </c>
      <c r="S416" s="1">
        <v>0</v>
      </c>
      <c r="T416" s="1">
        <v>131334630</v>
      </c>
      <c r="U416" s="1">
        <v>476370282</v>
      </c>
      <c r="V416" s="1">
        <v>1186222.38</v>
      </c>
      <c r="W416" s="1">
        <v>0</v>
      </c>
      <c r="X416" s="1">
        <v>0</v>
      </c>
      <c r="Y416" s="1">
        <v>1089.79</v>
      </c>
      <c r="Z416" s="1">
        <v>0</v>
      </c>
      <c r="AA416" s="1">
        <v>1185132.59</v>
      </c>
      <c r="AB416" s="1">
        <v>0</v>
      </c>
      <c r="AC416" s="1">
        <v>1185132.59</v>
      </c>
      <c r="AD416" s="1">
        <v>0</v>
      </c>
      <c r="AE416" s="1">
        <v>0</v>
      </c>
      <c r="AF416" s="1">
        <v>205145.14</v>
      </c>
      <c r="AG416" s="1">
        <v>5511409.5</v>
      </c>
      <c r="AH416" s="1">
        <v>2438310.59</v>
      </c>
      <c r="AI416" s="1">
        <v>0</v>
      </c>
      <c r="AJ416" s="1">
        <v>1814678</v>
      </c>
      <c r="AK416" s="1">
        <v>34503</v>
      </c>
      <c r="AL416" s="1">
        <v>11189178.82</v>
      </c>
      <c r="AM416" s="1">
        <v>5617200</v>
      </c>
      <c r="AN416" s="1">
        <v>0</v>
      </c>
      <c r="AO416" s="1">
        <v>10953000</v>
      </c>
      <c r="AP416" s="1">
        <v>5682400</v>
      </c>
      <c r="AQ416" s="1">
        <v>0</v>
      </c>
      <c r="AR416" s="1">
        <v>1709900</v>
      </c>
      <c r="AS416" s="1">
        <v>23962500</v>
      </c>
      <c r="AT416" s="1">
        <v>1150000</v>
      </c>
      <c r="AU416" s="1">
        <v>2231058</v>
      </c>
      <c r="AV416" s="1">
        <v>100000</v>
      </c>
      <c r="AW416" s="1">
        <v>3481058</v>
      </c>
      <c r="AX416" s="1">
        <v>21000</v>
      </c>
      <c r="AY416" s="1">
        <v>69000</v>
      </c>
    </row>
    <row r="417" spans="1:51" ht="12.75">
      <c r="A417" s="15" t="s">
        <v>1135</v>
      </c>
      <c r="B417" s="15" t="s">
        <v>419</v>
      </c>
      <c r="C417" s="15" t="s">
        <v>707</v>
      </c>
      <c r="D417" s="4">
        <v>208081300</v>
      </c>
      <c r="E417" s="4">
        <v>122353000</v>
      </c>
      <c r="F417" s="4">
        <v>330434300</v>
      </c>
      <c r="H417" s="4">
        <v>330434300</v>
      </c>
      <c r="I417" s="4">
        <v>254355</v>
      </c>
      <c r="J417" s="6">
        <v>330688655</v>
      </c>
      <c r="K417" s="27">
        <v>1.929</v>
      </c>
      <c r="L417">
        <v>55.41</v>
      </c>
      <c r="M417" s="5">
        <v>1.0678999999999998</v>
      </c>
      <c r="N417" s="5">
        <v>0.186</v>
      </c>
      <c r="O417" s="5">
        <v>0.42</v>
      </c>
      <c r="P417" s="5">
        <v>0.76</v>
      </c>
      <c r="Q417" s="1">
        <v>0</v>
      </c>
      <c r="R417" s="1">
        <v>0</v>
      </c>
      <c r="S417" s="1">
        <v>0</v>
      </c>
      <c r="T417" s="1">
        <v>266454983</v>
      </c>
      <c r="U417" s="1">
        <v>597143638</v>
      </c>
      <c r="V417" s="1">
        <v>2453983.81</v>
      </c>
      <c r="W417" s="1">
        <v>0</v>
      </c>
      <c r="X417" s="1">
        <v>0</v>
      </c>
      <c r="Y417" s="1">
        <v>463.39</v>
      </c>
      <c r="Z417" s="1">
        <v>0</v>
      </c>
      <c r="AA417" s="1">
        <v>2453520.42</v>
      </c>
      <c r="AB417" s="1">
        <v>0</v>
      </c>
      <c r="AC417" s="1">
        <v>2453520.42</v>
      </c>
      <c r="AD417" s="1">
        <v>258527.59</v>
      </c>
      <c r="AE417" s="1">
        <v>0</v>
      </c>
      <c r="AF417" s="1">
        <v>71637.27</v>
      </c>
      <c r="AG417" s="1">
        <v>0</v>
      </c>
      <c r="AH417" s="1">
        <v>2044358.46</v>
      </c>
      <c r="AI417" s="1">
        <v>440428.57</v>
      </c>
      <c r="AJ417" s="1">
        <v>1108000</v>
      </c>
      <c r="AK417" s="1">
        <v>0</v>
      </c>
      <c r="AL417" s="1">
        <v>6376472.3100000005</v>
      </c>
      <c r="AM417" s="1">
        <v>0</v>
      </c>
      <c r="AN417" s="1">
        <v>0</v>
      </c>
      <c r="AO417" s="1">
        <v>51481900</v>
      </c>
      <c r="AP417" s="1">
        <v>926700</v>
      </c>
      <c r="AQ417" s="1">
        <v>0</v>
      </c>
      <c r="AR417" s="1">
        <v>1878500</v>
      </c>
      <c r="AS417" s="1">
        <v>54287100</v>
      </c>
      <c r="AT417" s="1">
        <v>258000</v>
      </c>
      <c r="AU417" s="1">
        <v>712012.81</v>
      </c>
      <c r="AV417" s="1">
        <v>70000</v>
      </c>
      <c r="AW417" s="1">
        <v>1040012.81</v>
      </c>
      <c r="AX417" s="1">
        <v>2750</v>
      </c>
      <c r="AY417" s="1">
        <v>21500</v>
      </c>
    </row>
    <row r="418" spans="1:51" ht="12.75">
      <c r="A418" s="15" t="s">
        <v>1136</v>
      </c>
      <c r="B418" s="15" t="s">
        <v>420</v>
      </c>
      <c r="C418" s="15" t="s">
        <v>707</v>
      </c>
      <c r="D418" s="4">
        <v>564595600</v>
      </c>
      <c r="E418" s="4">
        <v>356563700</v>
      </c>
      <c r="F418" s="4">
        <v>921159300</v>
      </c>
      <c r="H418" s="4">
        <v>921159300</v>
      </c>
      <c r="I418" s="4">
        <v>469030</v>
      </c>
      <c r="J418" s="6">
        <v>921628330</v>
      </c>
      <c r="K418" s="27">
        <v>0.871</v>
      </c>
      <c r="L418">
        <v>99.35</v>
      </c>
      <c r="M418" s="5">
        <v>0.8636999999999999</v>
      </c>
      <c r="N418" s="5">
        <v>0.199</v>
      </c>
      <c r="O418" s="5">
        <v>0.19</v>
      </c>
      <c r="P418" s="5">
        <v>0.19</v>
      </c>
      <c r="Q418" s="1">
        <v>0</v>
      </c>
      <c r="R418" s="1">
        <v>0</v>
      </c>
      <c r="S418" s="1">
        <v>0</v>
      </c>
      <c r="T418" s="1">
        <v>6914431</v>
      </c>
      <c r="U418" s="1">
        <v>928542761</v>
      </c>
      <c r="V418" s="1">
        <v>3815880.74</v>
      </c>
      <c r="W418" s="1">
        <v>0</v>
      </c>
      <c r="X418" s="1">
        <v>0</v>
      </c>
      <c r="Y418" s="1">
        <v>2737.4</v>
      </c>
      <c r="Z418" s="1">
        <v>0</v>
      </c>
      <c r="AA418" s="1">
        <v>3813143.34</v>
      </c>
      <c r="AB418" s="1">
        <v>0</v>
      </c>
      <c r="AC418" s="1">
        <v>3813143.34</v>
      </c>
      <c r="AD418" s="1">
        <v>401798.79</v>
      </c>
      <c r="AE418" s="1">
        <v>163797.08</v>
      </c>
      <c r="AF418" s="1">
        <v>111340.19</v>
      </c>
      <c r="AG418" s="1">
        <v>1682406</v>
      </c>
      <c r="AH418" s="1">
        <v>0</v>
      </c>
      <c r="AI418" s="1">
        <v>0</v>
      </c>
      <c r="AJ418" s="1">
        <v>1847119</v>
      </c>
      <c r="AK418" s="1">
        <v>0</v>
      </c>
      <c r="AL418" s="1">
        <v>8019604.4</v>
      </c>
      <c r="AM418" s="1">
        <v>6031300</v>
      </c>
      <c r="AN418" s="1">
        <v>0</v>
      </c>
      <c r="AO418" s="1">
        <v>67003300</v>
      </c>
      <c r="AP418" s="1">
        <v>7897500</v>
      </c>
      <c r="AQ418" s="1">
        <v>0</v>
      </c>
      <c r="AR418" s="1">
        <v>1542000</v>
      </c>
      <c r="AS418" s="1">
        <v>82474100</v>
      </c>
      <c r="AT418" s="1">
        <v>520000</v>
      </c>
      <c r="AU418" s="1">
        <v>799185.7</v>
      </c>
      <c r="AV418" s="1">
        <v>66000</v>
      </c>
      <c r="AW418" s="1">
        <v>1385185.7</v>
      </c>
      <c r="AX418" s="1">
        <v>1250</v>
      </c>
      <c r="AY418" s="1">
        <v>22750</v>
      </c>
    </row>
    <row r="419" spans="1:51" ht="12.75">
      <c r="A419" s="15" t="s">
        <v>1137</v>
      </c>
      <c r="B419" s="15" t="s">
        <v>421</v>
      </c>
      <c r="C419" s="15" t="s">
        <v>707</v>
      </c>
      <c r="D419" s="4">
        <v>313251300</v>
      </c>
      <c r="E419" s="4">
        <v>232423925</v>
      </c>
      <c r="F419" s="4">
        <v>545675225</v>
      </c>
      <c r="H419" s="4">
        <v>545675225</v>
      </c>
      <c r="I419" s="4">
        <v>654399</v>
      </c>
      <c r="J419" s="6">
        <v>546329624</v>
      </c>
      <c r="K419" s="27">
        <v>2.283</v>
      </c>
      <c r="L419">
        <v>54.23</v>
      </c>
      <c r="M419" s="5">
        <v>1.2365</v>
      </c>
      <c r="N419" s="5">
        <v>0.434</v>
      </c>
      <c r="O419" s="5">
        <v>0.39</v>
      </c>
      <c r="P419" s="5">
        <v>0.71</v>
      </c>
      <c r="Q419" s="1">
        <v>0</v>
      </c>
      <c r="R419" s="1">
        <v>0</v>
      </c>
      <c r="S419" s="1">
        <v>0</v>
      </c>
      <c r="T419" s="1">
        <v>462377500</v>
      </c>
      <c r="U419" s="1">
        <v>1008707124</v>
      </c>
      <c r="V419" s="1">
        <v>4145319.15</v>
      </c>
      <c r="W419" s="1">
        <v>0</v>
      </c>
      <c r="X419" s="1">
        <v>0</v>
      </c>
      <c r="Y419" s="1">
        <v>4505.35</v>
      </c>
      <c r="Z419" s="1">
        <v>0</v>
      </c>
      <c r="AA419" s="1">
        <v>4140813.8</v>
      </c>
      <c r="AB419" s="1">
        <v>0</v>
      </c>
      <c r="AC419" s="1">
        <v>4140813.8</v>
      </c>
      <c r="AD419" s="1">
        <v>0</v>
      </c>
      <c r="AE419" s="1">
        <v>0</v>
      </c>
      <c r="AF419" s="1">
        <v>120911.65</v>
      </c>
      <c r="AG419" s="1">
        <v>942753</v>
      </c>
      <c r="AH419" s="1">
        <v>2893569.08</v>
      </c>
      <c r="AI419" s="1">
        <v>0</v>
      </c>
      <c r="AJ419" s="1">
        <v>4374088.95</v>
      </c>
      <c r="AK419" s="1">
        <v>0</v>
      </c>
      <c r="AL419" s="1">
        <v>12472136.48</v>
      </c>
      <c r="AM419" s="1">
        <v>2232100</v>
      </c>
      <c r="AN419" s="1">
        <v>0</v>
      </c>
      <c r="AO419" s="1">
        <v>15735900</v>
      </c>
      <c r="AP419" s="1">
        <v>5897100</v>
      </c>
      <c r="AQ419" s="1">
        <v>0</v>
      </c>
      <c r="AR419" s="1">
        <v>1771500</v>
      </c>
      <c r="AS419" s="1">
        <v>25636600</v>
      </c>
      <c r="AT419" s="1">
        <v>1342000</v>
      </c>
      <c r="AU419" s="1">
        <v>1034400.67</v>
      </c>
      <c r="AV419" s="1">
        <v>133000</v>
      </c>
      <c r="AW419" s="1">
        <v>2509400.67</v>
      </c>
      <c r="AX419" s="1">
        <v>6000</v>
      </c>
      <c r="AY419" s="1">
        <v>35000</v>
      </c>
    </row>
    <row r="420" spans="1:51" ht="12.75">
      <c r="A420" s="15" t="s">
        <v>1138</v>
      </c>
      <c r="B420" s="15" t="s">
        <v>422</v>
      </c>
      <c r="C420" s="15" t="s">
        <v>707</v>
      </c>
      <c r="D420" s="4">
        <v>117165400</v>
      </c>
      <c r="E420" s="4">
        <v>281256200</v>
      </c>
      <c r="F420" s="4">
        <v>398421600</v>
      </c>
      <c r="H420" s="4">
        <v>398421600</v>
      </c>
      <c r="I420" s="4">
        <v>752237</v>
      </c>
      <c r="J420" s="6">
        <v>399173837</v>
      </c>
      <c r="K420" s="27">
        <v>2.849</v>
      </c>
      <c r="L420">
        <v>79.03</v>
      </c>
      <c r="M420" s="5">
        <v>2.2501</v>
      </c>
      <c r="N420" s="5">
        <v>0.695</v>
      </c>
      <c r="O420" s="5">
        <v>1.08</v>
      </c>
      <c r="P420" s="5">
        <v>1.36</v>
      </c>
      <c r="Q420" s="1">
        <v>0</v>
      </c>
      <c r="R420" s="1">
        <v>0</v>
      </c>
      <c r="S420" s="1">
        <v>0</v>
      </c>
      <c r="T420" s="1">
        <v>106170884</v>
      </c>
      <c r="U420" s="1">
        <v>505344721</v>
      </c>
      <c r="V420" s="1">
        <v>2076732.78</v>
      </c>
      <c r="W420" s="1">
        <v>0</v>
      </c>
      <c r="X420" s="1">
        <v>0</v>
      </c>
      <c r="Y420" s="1">
        <v>370.81</v>
      </c>
      <c r="Z420" s="1">
        <v>0</v>
      </c>
      <c r="AA420" s="1">
        <v>2076361.97</v>
      </c>
      <c r="AB420" s="1">
        <v>0</v>
      </c>
      <c r="AC420" s="1">
        <v>2076361.97</v>
      </c>
      <c r="AD420" s="1">
        <v>218786.56</v>
      </c>
      <c r="AE420" s="1">
        <v>89189.17</v>
      </c>
      <c r="AF420" s="1">
        <v>60625.2</v>
      </c>
      <c r="AG420" s="1">
        <v>0</v>
      </c>
      <c r="AH420" s="1">
        <v>5417162.53</v>
      </c>
      <c r="AI420" s="1">
        <v>0</v>
      </c>
      <c r="AJ420" s="1">
        <v>3508396.63</v>
      </c>
      <c r="AK420" s="1">
        <v>0</v>
      </c>
      <c r="AL420" s="1">
        <v>11370522.059999999</v>
      </c>
      <c r="AM420" s="1">
        <v>5232339</v>
      </c>
      <c r="AN420" s="1">
        <v>0</v>
      </c>
      <c r="AO420" s="1">
        <v>12633200</v>
      </c>
      <c r="AP420" s="1">
        <v>1845100</v>
      </c>
      <c r="AQ420" s="1">
        <v>0</v>
      </c>
      <c r="AR420" s="1">
        <v>2921200</v>
      </c>
      <c r="AS420" s="1">
        <v>22631839</v>
      </c>
      <c r="AT420" s="1">
        <v>889000</v>
      </c>
      <c r="AU420" s="1">
        <v>1417456.08</v>
      </c>
      <c r="AV420" s="1">
        <v>280000</v>
      </c>
      <c r="AW420" s="1">
        <v>2586456.08</v>
      </c>
      <c r="AX420" s="1">
        <v>27750</v>
      </c>
      <c r="AY420" s="1">
        <v>116000</v>
      </c>
    </row>
    <row r="421" spans="1:51" ht="12.75">
      <c r="A421" s="15" t="s">
        <v>1139</v>
      </c>
      <c r="B421" s="15" t="s">
        <v>423</v>
      </c>
      <c r="C421" s="15" t="s">
        <v>707</v>
      </c>
      <c r="D421" s="4">
        <v>801084299</v>
      </c>
      <c r="E421" s="4">
        <v>1736714090</v>
      </c>
      <c r="F421" s="4">
        <v>2537798389</v>
      </c>
      <c r="H421" s="4">
        <v>2537798389</v>
      </c>
      <c r="I421" s="4">
        <v>6886920</v>
      </c>
      <c r="J421" s="6">
        <v>2544685309</v>
      </c>
      <c r="K421" s="27">
        <v>2.516</v>
      </c>
      <c r="L421">
        <v>77.36</v>
      </c>
      <c r="M421" s="5">
        <v>1.9448</v>
      </c>
      <c r="N421" s="5">
        <v>0.441</v>
      </c>
      <c r="O421" s="5">
        <v>1.02</v>
      </c>
      <c r="P421" s="5">
        <v>1.32</v>
      </c>
      <c r="Q421" s="1">
        <v>0</v>
      </c>
      <c r="R421" s="1">
        <v>0</v>
      </c>
      <c r="S421" s="1">
        <v>0</v>
      </c>
      <c r="T421" s="1">
        <v>747310687</v>
      </c>
      <c r="U421" s="1">
        <v>3291995996</v>
      </c>
      <c r="V421" s="1">
        <v>13528579.02</v>
      </c>
      <c r="W421" s="1">
        <v>0</v>
      </c>
      <c r="X421" s="1">
        <v>0</v>
      </c>
      <c r="Y421" s="1">
        <v>10900.77</v>
      </c>
      <c r="Z421" s="1">
        <v>0</v>
      </c>
      <c r="AA421" s="1">
        <v>13517678.25</v>
      </c>
      <c r="AB421" s="1">
        <v>0</v>
      </c>
      <c r="AC421" s="1">
        <v>13517678.25</v>
      </c>
      <c r="AD421" s="1">
        <v>1424411.05</v>
      </c>
      <c r="AE421" s="1">
        <v>580696.93</v>
      </c>
      <c r="AF421" s="1">
        <v>394717.79</v>
      </c>
      <c r="AG421" s="1">
        <v>16109268</v>
      </c>
      <c r="AH421" s="1">
        <v>17236906.26</v>
      </c>
      <c r="AI421" s="1">
        <v>0</v>
      </c>
      <c r="AJ421" s="1">
        <v>14501645.26</v>
      </c>
      <c r="AK421" s="1">
        <v>254468.53</v>
      </c>
      <c r="AL421" s="1">
        <v>64019792.07</v>
      </c>
      <c r="AM421" s="1">
        <v>25680100</v>
      </c>
      <c r="AN421" s="1">
        <v>0</v>
      </c>
      <c r="AO421" s="1">
        <v>726281700</v>
      </c>
      <c r="AP421" s="1">
        <v>17322300</v>
      </c>
      <c r="AQ421" s="1">
        <v>200000</v>
      </c>
      <c r="AR421" s="1">
        <v>13318100</v>
      </c>
      <c r="AS421" s="1">
        <v>782802200</v>
      </c>
      <c r="AT421" s="1">
        <v>4000000</v>
      </c>
      <c r="AU421" s="1">
        <v>9486481.22</v>
      </c>
      <c r="AV421" s="1">
        <v>1088000</v>
      </c>
      <c r="AW421" s="1">
        <v>14574481.22</v>
      </c>
      <c r="AX421" s="1">
        <v>955767</v>
      </c>
      <c r="AY421" s="1">
        <v>1856750</v>
      </c>
    </row>
    <row r="422" spans="1:51" ht="12.75">
      <c r="A422" s="15" t="s">
        <v>1140</v>
      </c>
      <c r="B422" s="15" t="s">
        <v>424</v>
      </c>
      <c r="C422" s="15" t="s">
        <v>707</v>
      </c>
      <c r="D422" s="4">
        <v>1894262000</v>
      </c>
      <c r="E422" s="4">
        <v>2670610100</v>
      </c>
      <c r="F422" s="4">
        <v>4564872100</v>
      </c>
      <c r="H422" s="4">
        <v>4564872100</v>
      </c>
      <c r="I422" s="4">
        <v>11698668</v>
      </c>
      <c r="J422" s="6">
        <v>4576570768</v>
      </c>
      <c r="K422" s="27">
        <v>2.901</v>
      </c>
      <c r="L422">
        <v>71.12</v>
      </c>
      <c r="M422" s="5">
        <v>2.0613</v>
      </c>
      <c r="N422" s="5">
        <v>0.533</v>
      </c>
      <c r="O422" s="5">
        <v>1.04</v>
      </c>
      <c r="P422" s="5">
        <v>1.47</v>
      </c>
      <c r="Q422" s="1">
        <v>0</v>
      </c>
      <c r="R422" s="1">
        <v>0</v>
      </c>
      <c r="S422" s="1">
        <v>0</v>
      </c>
      <c r="T422" s="1">
        <v>1862694069</v>
      </c>
      <c r="U422" s="1">
        <v>6439264837</v>
      </c>
      <c r="V422" s="1">
        <v>26462396.46</v>
      </c>
      <c r="W422" s="1">
        <v>0</v>
      </c>
      <c r="X422" s="1">
        <v>0</v>
      </c>
      <c r="Y422" s="1">
        <v>9309.69</v>
      </c>
      <c r="Z422" s="1">
        <v>0</v>
      </c>
      <c r="AA422" s="1">
        <v>26453086.77</v>
      </c>
      <c r="AB422" s="1">
        <v>0</v>
      </c>
      <c r="AC422" s="1">
        <v>26453086.77</v>
      </c>
      <c r="AD422" s="1">
        <v>2787382.67</v>
      </c>
      <c r="AE422" s="1">
        <v>1136290.05</v>
      </c>
      <c r="AF422" s="1">
        <v>772382.41</v>
      </c>
      <c r="AG422" s="1">
        <v>66843200</v>
      </c>
      <c r="AH422" s="1">
        <v>0</v>
      </c>
      <c r="AI422" s="1">
        <v>0</v>
      </c>
      <c r="AJ422" s="1">
        <v>34278600</v>
      </c>
      <c r="AK422" s="1">
        <v>457657</v>
      </c>
      <c r="AL422" s="1">
        <v>132728598.9</v>
      </c>
      <c r="AM422" s="1">
        <v>71299200</v>
      </c>
      <c r="AN422" s="1">
        <v>1754900</v>
      </c>
      <c r="AO422" s="1">
        <v>166086700</v>
      </c>
      <c r="AP422" s="1">
        <v>22624400</v>
      </c>
      <c r="AQ422" s="1">
        <v>177500</v>
      </c>
      <c r="AR422" s="1">
        <v>56303000</v>
      </c>
      <c r="AS422" s="1">
        <v>318245700</v>
      </c>
      <c r="AT422" s="1">
        <v>8359593.42</v>
      </c>
      <c r="AU422" s="1">
        <v>12444357.51</v>
      </c>
      <c r="AV422" s="1">
        <v>2000000</v>
      </c>
      <c r="AW422" s="1">
        <v>22803950.93</v>
      </c>
      <c r="AX422" s="1">
        <v>388250</v>
      </c>
      <c r="AY422" s="1">
        <v>1192500</v>
      </c>
    </row>
    <row r="423" spans="1:51" ht="12.75">
      <c r="A423" s="15" t="s">
        <v>1141</v>
      </c>
      <c r="B423" s="15" t="s">
        <v>425</v>
      </c>
      <c r="C423" s="15" t="s">
        <v>707</v>
      </c>
      <c r="D423" s="4">
        <v>2704025700</v>
      </c>
      <c r="E423" s="4">
        <v>3374188000</v>
      </c>
      <c r="F423" s="4">
        <v>6078213700</v>
      </c>
      <c r="H423" s="4">
        <v>6078213700</v>
      </c>
      <c r="I423" s="4">
        <v>28691662</v>
      </c>
      <c r="J423" s="6">
        <v>6106905362</v>
      </c>
      <c r="K423" s="27">
        <v>2.714</v>
      </c>
      <c r="L423">
        <v>69.73</v>
      </c>
      <c r="M423" s="5">
        <v>1.8872</v>
      </c>
      <c r="N423" s="5">
        <v>0.333</v>
      </c>
      <c r="O423" s="5">
        <v>1.07</v>
      </c>
      <c r="P423" s="5">
        <v>1.53</v>
      </c>
      <c r="Q423" s="1">
        <v>0</v>
      </c>
      <c r="R423" s="1">
        <v>0</v>
      </c>
      <c r="S423" s="1">
        <v>0</v>
      </c>
      <c r="T423" s="1">
        <v>2672964577</v>
      </c>
      <c r="U423" s="1">
        <v>8779869939</v>
      </c>
      <c r="V423" s="1">
        <v>36081199.49</v>
      </c>
      <c r="W423" s="1">
        <v>0</v>
      </c>
      <c r="X423" s="1">
        <v>0</v>
      </c>
      <c r="Y423" s="1">
        <v>66502.34</v>
      </c>
      <c r="Z423" s="1">
        <v>0</v>
      </c>
      <c r="AA423" s="1">
        <v>36014697.15</v>
      </c>
      <c r="AB423" s="1">
        <v>0</v>
      </c>
      <c r="AC423" s="1">
        <v>36014697.15</v>
      </c>
      <c r="AD423" s="1">
        <v>3795218.41</v>
      </c>
      <c r="AE423" s="1">
        <v>1547298.16</v>
      </c>
      <c r="AF423" s="1">
        <v>1051754.47</v>
      </c>
      <c r="AG423" s="1">
        <v>0</v>
      </c>
      <c r="AH423" s="1">
        <v>93164041.91</v>
      </c>
      <c r="AI423" s="1">
        <v>0</v>
      </c>
      <c r="AJ423" s="1">
        <v>29205551.04</v>
      </c>
      <c r="AK423" s="1">
        <v>915000</v>
      </c>
      <c r="AL423" s="1">
        <v>165693561.14</v>
      </c>
      <c r="AM423" s="1">
        <v>129020500</v>
      </c>
      <c r="AN423" s="1">
        <v>1948200</v>
      </c>
      <c r="AO423" s="1">
        <v>150435400</v>
      </c>
      <c r="AP423" s="1">
        <v>131218100</v>
      </c>
      <c r="AQ423" s="1">
        <v>10823000</v>
      </c>
      <c r="AR423" s="1">
        <v>25786600</v>
      </c>
      <c r="AS423" s="1">
        <v>449231800</v>
      </c>
      <c r="AT423" s="1">
        <v>13755000</v>
      </c>
      <c r="AU423" s="1">
        <v>20075480.73</v>
      </c>
      <c r="AV423" s="1">
        <v>3260000</v>
      </c>
      <c r="AW423" s="1">
        <v>37090480.730000004</v>
      </c>
      <c r="AX423" s="1">
        <v>356250</v>
      </c>
      <c r="AY423" s="1">
        <v>1226250</v>
      </c>
    </row>
    <row r="424" spans="1:51" ht="12.75">
      <c r="A424" s="15" t="s">
        <v>1142</v>
      </c>
      <c r="B424" s="15" t="s">
        <v>426</v>
      </c>
      <c r="C424" s="15" t="s">
        <v>707</v>
      </c>
      <c r="D424" s="4">
        <v>33835200</v>
      </c>
      <c r="E424" s="4">
        <v>59527100</v>
      </c>
      <c r="F424" s="4">
        <v>93362300</v>
      </c>
      <c r="H424" s="4">
        <v>93362300</v>
      </c>
      <c r="I424" s="4">
        <v>532551</v>
      </c>
      <c r="J424" s="6">
        <v>93894851</v>
      </c>
      <c r="K424" s="27">
        <v>3.025</v>
      </c>
      <c r="L424">
        <v>84.28</v>
      </c>
      <c r="M424" s="5">
        <v>2.5472</v>
      </c>
      <c r="N424" s="5">
        <v>0.404</v>
      </c>
      <c r="O424" s="5">
        <v>1.67</v>
      </c>
      <c r="P424" s="5">
        <v>1.98</v>
      </c>
      <c r="Q424" s="1">
        <v>0</v>
      </c>
      <c r="R424" s="1">
        <v>0</v>
      </c>
      <c r="S424" s="1">
        <v>0</v>
      </c>
      <c r="T424" s="1">
        <v>17595232</v>
      </c>
      <c r="U424" s="1">
        <v>111490083</v>
      </c>
      <c r="V424" s="1">
        <v>458172.61</v>
      </c>
      <c r="W424" s="1">
        <v>0</v>
      </c>
      <c r="X424" s="1">
        <v>0</v>
      </c>
      <c r="Y424" s="1">
        <v>519.93</v>
      </c>
      <c r="Z424" s="1">
        <v>0</v>
      </c>
      <c r="AA424" s="1">
        <v>457652.68</v>
      </c>
      <c r="AB424" s="1">
        <v>0</v>
      </c>
      <c r="AC424" s="1">
        <v>457652.68</v>
      </c>
      <c r="AD424" s="1">
        <v>48224.54</v>
      </c>
      <c r="AE424" s="1">
        <v>19659.46</v>
      </c>
      <c r="AF424" s="1">
        <v>13363.5</v>
      </c>
      <c r="AG424" s="1">
        <v>1012174</v>
      </c>
      <c r="AH424" s="1">
        <v>839263.39</v>
      </c>
      <c r="AI424" s="1">
        <v>0</v>
      </c>
      <c r="AJ424" s="1">
        <v>449471.2</v>
      </c>
      <c r="AK424" s="1">
        <v>0</v>
      </c>
      <c r="AL424" s="1">
        <v>2839808.77</v>
      </c>
      <c r="AM424" s="1">
        <v>1149200</v>
      </c>
      <c r="AN424" s="1">
        <v>0</v>
      </c>
      <c r="AO424" s="1">
        <v>12493200</v>
      </c>
      <c r="AP424" s="1">
        <v>1371600</v>
      </c>
      <c r="AQ424" s="1">
        <v>83000</v>
      </c>
      <c r="AR424" s="1">
        <v>949500</v>
      </c>
      <c r="AS424" s="1">
        <v>16046500</v>
      </c>
      <c r="AT424" s="1">
        <v>350000</v>
      </c>
      <c r="AU424" s="1">
        <v>444958.12</v>
      </c>
      <c r="AV424" s="1">
        <v>200000</v>
      </c>
      <c r="AW424" s="1">
        <v>994958.12</v>
      </c>
      <c r="AX424" s="1">
        <v>10750</v>
      </c>
      <c r="AY424" s="1">
        <v>24000</v>
      </c>
    </row>
    <row r="425" spans="1:51" ht="12.75">
      <c r="A425" s="15" t="s">
        <v>1143</v>
      </c>
      <c r="B425" s="15" t="s">
        <v>427</v>
      </c>
      <c r="C425" s="15" t="s">
        <v>707</v>
      </c>
      <c r="D425" s="4">
        <v>256616000</v>
      </c>
      <c r="E425" s="4">
        <v>123835700</v>
      </c>
      <c r="F425" s="4">
        <v>380451700</v>
      </c>
      <c r="H425" s="4">
        <v>380451700</v>
      </c>
      <c r="I425" s="4">
        <v>226559</v>
      </c>
      <c r="J425" s="6">
        <v>380678259</v>
      </c>
      <c r="K425" s="27">
        <v>2.141</v>
      </c>
      <c r="L425">
        <v>52.22</v>
      </c>
      <c r="M425" s="5">
        <v>1.1176</v>
      </c>
      <c r="N425" s="5">
        <v>0.243</v>
      </c>
      <c r="O425" s="5">
        <v>0.41</v>
      </c>
      <c r="P425" s="5">
        <v>0.79</v>
      </c>
      <c r="Q425" s="1">
        <v>0</v>
      </c>
      <c r="R425" s="1">
        <v>0</v>
      </c>
      <c r="S425" s="1">
        <v>0</v>
      </c>
      <c r="T425" s="1">
        <v>348352785</v>
      </c>
      <c r="U425" s="1">
        <v>729031044</v>
      </c>
      <c r="V425" s="1">
        <v>2995979.98</v>
      </c>
      <c r="W425" s="1">
        <v>0</v>
      </c>
      <c r="X425" s="1">
        <v>0</v>
      </c>
      <c r="Y425" s="1">
        <v>2670.34</v>
      </c>
      <c r="Z425" s="1">
        <v>0</v>
      </c>
      <c r="AA425" s="1">
        <v>2993309.64</v>
      </c>
      <c r="AB425" s="1">
        <v>0</v>
      </c>
      <c r="AC425" s="1">
        <v>2993309.64</v>
      </c>
      <c r="AD425" s="1">
        <v>315413.64</v>
      </c>
      <c r="AE425" s="1">
        <v>0</v>
      </c>
      <c r="AF425" s="1">
        <v>87403.29</v>
      </c>
      <c r="AG425" s="1">
        <v>0</v>
      </c>
      <c r="AH425" s="1">
        <v>2445984.91</v>
      </c>
      <c r="AI425" s="1">
        <v>537305.42</v>
      </c>
      <c r="AJ425" s="1">
        <v>1767638.19</v>
      </c>
      <c r="AK425" s="1">
        <v>0</v>
      </c>
      <c r="AL425" s="1">
        <v>8147055.09</v>
      </c>
      <c r="AM425" s="1">
        <v>394400</v>
      </c>
      <c r="AN425" s="1">
        <v>0</v>
      </c>
      <c r="AO425" s="1">
        <v>10205200</v>
      </c>
      <c r="AP425" s="1">
        <v>7182800</v>
      </c>
      <c r="AQ425" s="1">
        <v>0</v>
      </c>
      <c r="AR425" s="1">
        <v>715200</v>
      </c>
      <c r="AS425" s="1">
        <v>18497600</v>
      </c>
      <c r="AT425" s="1">
        <v>443000</v>
      </c>
      <c r="AU425" s="1">
        <v>421895.94</v>
      </c>
      <c r="AV425" s="1">
        <v>70000</v>
      </c>
      <c r="AW425" s="1">
        <v>934895.94</v>
      </c>
      <c r="AX425" s="1">
        <v>750</v>
      </c>
      <c r="AY425" s="1">
        <v>11750</v>
      </c>
    </row>
    <row r="426" spans="1:51" ht="12.75">
      <c r="A426" s="15" t="s">
        <v>1144</v>
      </c>
      <c r="B426" s="15" t="s">
        <v>428</v>
      </c>
      <c r="C426" s="15" t="s">
        <v>707</v>
      </c>
      <c r="D426" s="4">
        <v>60756200</v>
      </c>
      <c r="E426" s="4">
        <v>66031900</v>
      </c>
      <c r="F426" s="4">
        <v>126788100</v>
      </c>
      <c r="H426" s="4">
        <v>126788100</v>
      </c>
      <c r="I426" s="4">
        <v>205339</v>
      </c>
      <c r="J426" s="6">
        <v>126993439</v>
      </c>
      <c r="K426" s="27">
        <v>3.43</v>
      </c>
      <c r="L426">
        <v>66.94</v>
      </c>
      <c r="M426" s="5">
        <v>2.2945</v>
      </c>
      <c r="N426" s="5">
        <v>0.527</v>
      </c>
      <c r="O426" s="5">
        <v>1.29</v>
      </c>
      <c r="P426" s="5">
        <v>1.93</v>
      </c>
      <c r="Q426" s="1">
        <v>0</v>
      </c>
      <c r="R426" s="1">
        <v>0</v>
      </c>
      <c r="S426" s="1">
        <v>0</v>
      </c>
      <c r="T426" s="1">
        <v>62846904</v>
      </c>
      <c r="U426" s="1">
        <v>189840343</v>
      </c>
      <c r="V426" s="1">
        <v>780155.89</v>
      </c>
      <c r="W426" s="1">
        <v>0</v>
      </c>
      <c r="X426" s="1">
        <v>0</v>
      </c>
      <c r="Y426" s="1">
        <v>1241.37</v>
      </c>
      <c r="Z426" s="1">
        <v>0</v>
      </c>
      <c r="AA426" s="1">
        <v>778914.52</v>
      </c>
      <c r="AB426" s="1">
        <v>0</v>
      </c>
      <c r="AC426" s="1">
        <v>778914.52</v>
      </c>
      <c r="AD426" s="1">
        <v>82078.41</v>
      </c>
      <c r="AE426" s="1">
        <v>33461.01</v>
      </c>
      <c r="AF426" s="1">
        <v>22745.26</v>
      </c>
      <c r="AG426" s="1">
        <v>1509587</v>
      </c>
      <c r="AH426" s="1">
        <v>929066.81</v>
      </c>
      <c r="AI426" s="1">
        <v>0</v>
      </c>
      <c r="AJ426" s="1">
        <v>999997.36</v>
      </c>
      <c r="AK426" s="1">
        <v>0</v>
      </c>
      <c r="AL426" s="1">
        <v>4355850.37</v>
      </c>
      <c r="AM426" s="1">
        <v>728400</v>
      </c>
      <c r="AN426" s="1">
        <v>0</v>
      </c>
      <c r="AO426" s="1">
        <v>7417300</v>
      </c>
      <c r="AP426" s="1">
        <v>599500</v>
      </c>
      <c r="AQ426" s="1">
        <v>0</v>
      </c>
      <c r="AR426" s="1">
        <v>1186000</v>
      </c>
      <c r="AS426" s="1">
        <v>9931200</v>
      </c>
      <c r="AT426" s="1">
        <v>249000</v>
      </c>
      <c r="AU426" s="1">
        <v>877968.3</v>
      </c>
      <c r="AV426" s="1">
        <v>63350</v>
      </c>
      <c r="AW426" s="1">
        <v>1190318.3</v>
      </c>
      <c r="AX426" s="1">
        <v>7500</v>
      </c>
      <c r="AY426" s="1">
        <v>25250</v>
      </c>
    </row>
    <row r="427" spans="1:51" ht="12.75">
      <c r="A427" s="15" t="s">
        <v>1145</v>
      </c>
      <c r="B427" s="15" t="s">
        <v>429</v>
      </c>
      <c r="C427" s="15" t="s">
        <v>707</v>
      </c>
      <c r="D427" s="4">
        <v>947781650</v>
      </c>
      <c r="E427" s="4">
        <v>1470344900</v>
      </c>
      <c r="F427" s="4">
        <v>2418126550</v>
      </c>
      <c r="H427" s="4">
        <v>2418126550</v>
      </c>
      <c r="I427" s="4">
        <v>8290302</v>
      </c>
      <c r="J427" s="6">
        <v>2426416852</v>
      </c>
      <c r="K427" s="27">
        <v>3.215</v>
      </c>
      <c r="L427">
        <v>70.9</v>
      </c>
      <c r="M427" s="5">
        <v>2.2782</v>
      </c>
      <c r="N427" s="5">
        <v>0.409</v>
      </c>
      <c r="O427" s="5">
        <v>1.38</v>
      </c>
      <c r="P427" s="5">
        <v>1.95</v>
      </c>
      <c r="Q427" s="1">
        <v>0</v>
      </c>
      <c r="R427" s="1">
        <v>0</v>
      </c>
      <c r="S427" s="1">
        <v>0</v>
      </c>
      <c r="T427" s="1">
        <v>997683384</v>
      </c>
      <c r="U427" s="1">
        <v>3424100236</v>
      </c>
      <c r="V427" s="1">
        <v>14071466.27</v>
      </c>
      <c r="W427" s="1">
        <v>0</v>
      </c>
      <c r="X427" s="1">
        <v>0</v>
      </c>
      <c r="Y427" s="1">
        <v>982.15</v>
      </c>
      <c r="Z427" s="1">
        <v>0</v>
      </c>
      <c r="AA427" s="1">
        <v>14070484.12</v>
      </c>
      <c r="AB427" s="1">
        <v>0</v>
      </c>
      <c r="AC427" s="1">
        <v>14070484.12</v>
      </c>
      <c r="AD427" s="1">
        <v>1482606.69</v>
      </c>
      <c r="AE427" s="1">
        <v>604387.18</v>
      </c>
      <c r="AF427" s="1">
        <v>410824.41</v>
      </c>
      <c r="AG427" s="1">
        <v>47084915.5</v>
      </c>
      <c r="AH427" s="1">
        <v>0</v>
      </c>
      <c r="AI427" s="1">
        <v>0</v>
      </c>
      <c r="AJ427" s="1">
        <v>13987952.35</v>
      </c>
      <c r="AK427" s="1">
        <v>363971</v>
      </c>
      <c r="AL427" s="1">
        <v>78005141.25</v>
      </c>
      <c r="AM427" s="1">
        <v>67214300</v>
      </c>
      <c r="AN427" s="1">
        <v>130200</v>
      </c>
      <c r="AO427" s="1">
        <v>88138900</v>
      </c>
      <c r="AP427" s="1">
        <v>12359800</v>
      </c>
      <c r="AQ427" s="1">
        <v>141200</v>
      </c>
      <c r="AR427" s="1">
        <v>4610600</v>
      </c>
      <c r="AS427" s="1">
        <v>172595000</v>
      </c>
      <c r="AT427" s="1">
        <v>6215000</v>
      </c>
      <c r="AU427" s="1">
        <v>8621593.17</v>
      </c>
      <c r="AV427" s="1">
        <v>1470000</v>
      </c>
      <c r="AW427" s="1">
        <v>16306593.17</v>
      </c>
      <c r="AX427" s="1">
        <v>78000</v>
      </c>
      <c r="AY427" s="1">
        <v>400750</v>
      </c>
    </row>
    <row r="428" spans="1:51" ht="12.75">
      <c r="A428" s="15" t="s">
        <v>1146</v>
      </c>
      <c r="B428" s="15" t="s">
        <v>430</v>
      </c>
      <c r="C428" s="15" t="s">
        <v>707</v>
      </c>
      <c r="D428" s="4">
        <v>580779300</v>
      </c>
      <c r="E428" s="4">
        <v>1055325200</v>
      </c>
      <c r="F428" s="4">
        <v>1636104500</v>
      </c>
      <c r="G428" s="4">
        <v>5800</v>
      </c>
      <c r="H428" s="4">
        <v>1636098700</v>
      </c>
      <c r="I428" s="4">
        <v>5805987</v>
      </c>
      <c r="J428" s="6">
        <v>1641904687</v>
      </c>
      <c r="K428" s="27">
        <v>2.716</v>
      </c>
      <c r="L428">
        <v>75.11</v>
      </c>
      <c r="M428" s="5">
        <v>2.0395</v>
      </c>
      <c r="N428" s="5">
        <v>0.147</v>
      </c>
      <c r="O428" s="5">
        <v>1.41</v>
      </c>
      <c r="P428" s="5">
        <v>1.88</v>
      </c>
      <c r="Q428" s="1">
        <v>0</v>
      </c>
      <c r="R428" s="1">
        <v>0</v>
      </c>
      <c r="S428" s="1">
        <v>0</v>
      </c>
      <c r="T428" s="1">
        <v>544139229</v>
      </c>
      <c r="U428" s="1">
        <v>2186043916</v>
      </c>
      <c r="V428" s="1">
        <v>8983628.14</v>
      </c>
      <c r="W428" s="1">
        <v>0</v>
      </c>
      <c r="X428" s="1">
        <v>0</v>
      </c>
      <c r="Y428" s="1">
        <v>3691.19</v>
      </c>
      <c r="Z428" s="1">
        <v>0</v>
      </c>
      <c r="AA428" s="1">
        <v>8979936.950000001</v>
      </c>
      <c r="AB428" s="1">
        <v>0</v>
      </c>
      <c r="AC428" s="1">
        <v>8979936.950000001</v>
      </c>
      <c r="AD428" s="1">
        <v>946224.13</v>
      </c>
      <c r="AE428" s="1">
        <v>385733.34</v>
      </c>
      <c r="AF428" s="1">
        <v>262198.9</v>
      </c>
      <c r="AG428" s="1">
        <v>30809167</v>
      </c>
      <c r="AH428" s="1">
        <v>0</v>
      </c>
      <c r="AI428" s="1">
        <v>0</v>
      </c>
      <c r="AJ428" s="1">
        <v>3200730.26</v>
      </c>
      <c r="AK428" s="1">
        <v>0</v>
      </c>
      <c r="AL428" s="1">
        <v>44583990.58</v>
      </c>
      <c r="AM428" s="1">
        <v>32568100</v>
      </c>
      <c r="AN428" s="1">
        <v>0</v>
      </c>
      <c r="AO428" s="1">
        <v>49613500</v>
      </c>
      <c r="AP428" s="1">
        <v>10141600</v>
      </c>
      <c r="AQ428" s="1">
        <v>145700</v>
      </c>
      <c r="AR428" s="1">
        <v>14531600</v>
      </c>
      <c r="AS428" s="1">
        <v>107000500</v>
      </c>
      <c r="AT428" s="1">
        <v>3000000</v>
      </c>
      <c r="AU428" s="1">
        <v>12897254.87</v>
      </c>
      <c r="AV428" s="1">
        <v>300000</v>
      </c>
      <c r="AW428" s="1">
        <v>16197254.87</v>
      </c>
      <c r="AX428" s="1">
        <v>190750</v>
      </c>
      <c r="AY428" s="1">
        <v>496750</v>
      </c>
    </row>
    <row r="429" spans="1:51" ht="12.75">
      <c r="A429" s="15" t="s">
        <v>1147</v>
      </c>
      <c r="B429" s="15" t="s">
        <v>431</v>
      </c>
      <c r="C429" s="15" t="s">
        <v>707</v>
      </c>
      <c r="D429" s="4">
        <v>20220600</v>
      </c>
      <c r="E429" s="4">
        <v>52597400</v>
      </c>
      <c r="F429" s="4">
        <v>72818000</v>
      </c>
      <c r="H429" s="4">
        <v>72818000</v>
      </c>
      <c r="I429" s="4">
        <v>1636653</v>
      </c>
      <c r="J429" s="6">
        <v>74454653</v>
      </c>
      <c r="K429" s="27">
        <v>3.749</v>
      </c>
      <c r="L429">
        <v>83.22</v>
      </c>
      <c r="M429" s="5">
        <v>3.1205</v>
      </c>
      <c r="N429" s="5">
        <v>1.498</v>
      </c>
      <c r="O429" s="5">
        <v>1.14</v>
      </c>
      <c r="P429" s="5">
        <v>1.37</v>
      </c>
      <c r="Q429" s="1">
        <v>0</v>
      </c>
      <c r="R429" s="1">
        <v>0</v>
      </c>
      <c r="S429" s="1">
        <v>0</v>
      </c>
      <c r="T429" s="1">
        <v>14974836</v>
      </c>
      <c r="U429" s="1">
        <v>89429489</v>
      </c>
      <c r="V429" s="1">
        <v>367513.78</v>
      </c>
      <c r="W429" s="1">
        <v>0</v>
      </c>
      <c r="X429" s="1">
        <v>0</v>
      </c>
      <c r="Y429" s="1">
        <v>0</v>
      </c>
      <c r="Z429" s="1">
        <v>0</v>
      </c>
      <c r="AA429" s="1">
        <v>367513.78</v>
      </c>
      <c r="AB429" s="1">
        <v>0</v>
      </c>
      <c r="AC429" s="1">
        <v>367513.78</v>
      </c>
      <c r="AD429" s="1">
        <v>38724.69</v>
      </c>
      <c r="AE429" s="1">
        <v>15786.11</v>
      </c>
      <c r="AF429" s="1">
        <v>10730.4</v>
      </c>
      <c r="AG429" s="1">
        <v>1018776</v>
      </c>
      <c r="AH429" s="1">
        <v>0</v>
      </c>
      <c r="AI429" s="1">
        <v>0</v>
      </c>
      <c r="AJ429" s="1">
        <v>1339039.73</v>
      </c>
      <c r="AK429" s="1">
        <v>0</v>
      </c>
      <c r="AL429" s="1">
        <v>2790570.71</v>
      </c>
      <c r="AM429" s="1">
        <v>5030100</v>
      </c>
      <c r="AN429" s="1">
        <v>0</v>
      </c>
      <c r="AO429" s="1">
        <v>13984349</v>
      </c>
      <c r="AP429" s="1">
        <v>5433100</v>
      </c>
      <c r="AQ429" s="1">
        <v>30500</v>
      </c>
      <c r="AR429" s="1">
        <v>1208700</v>
      </c>
      <c r="AS429" s="1">
        <v>25686749</v>
      </c>
      <c r="AT429" s="1">
        <v>156045</v>
      </c>
      <c r="AU429" s="1">
        <v>850249.06</v>
      </c>
      <c r="AV429" s="1">
        <v>95000</v>
      </c>
      <c r="AW429" s="1">
        <v>1101294.06</v>
      </c>
      <c r="AX429" s="1">
        <v>6750</v>
      </c>
      <c r="AY429" s="1">
        <v>24250</v>
      </c>
    </row>
    <row r="430" spans="1:51" ht="12.75">
      <c r="A430" s="15" t="s">
        <v>1148</v>
      </c>
      <c r="B430" s="15" t="s">
        <v>432</v>
      </c>
      <c r="C430" s="15" t="s">
        <v>707</v>
      </c>
      <c r="D430" s="4">
        <v>802041200</v>
      </c>
      <c r="E430" s="4">
        <v>1885070700</v>
      </c>
      <c r="F430" s="4">
        <v>2687111900</v>
      </c>
      <c r="G430" s="4">
        <v>447500</v>
      </c>
      <c r="H430" s="4">
        <v>2686664400</v>
      </c>
      <c r="I430" s="4">
        <v>12018114</v>
      </c>
      <c r="J430" s="6">
        <v>2698682514</v>
      </c>
      <c r="K430" s="27">
        <v>3.152</v>
      </c>
      <c r="L430">
        <v>72.31</v>
      </c>
      <c r="M430" s="5">
        <v>2.2605</v>
      </c>
      <c r="N430" s="5">
        <v>0.533</v>
      </c>
      <c r="O430" s="5">
        <v>1.26</v>
      </c>
      <c r="P430" s="5">
        <v>1.76</v>
      </c>
      <c r="Q430" s="1">
        <v>0</v>
      </c>
      <c r="R430" s="1">
        <v>0</v>
      </c>
      <c r="S430" s="1">
        <v>0</v>
      </c>
      <c r="T430" s="1">
        <v>1064188186</v>
      </c>
      <c r="U430" s="1">
        <v>3762870700</v>
      </c>
      <c r="V430" s="1">
        <v>15463655.99</v>
      </c>
      <c r="W430" s="1">
        <v>0</v>
      </c>
      <c r="X430" s="1">
        <v>0</v>
      </c>
      <c r="Y430" s="1">
        <v>384427.77</v>
      </c>
      <c r="Z430" s="1">
        <v>0</v>
      </c>
      <c r="AA430" s="1">
        <v>15079228.22</v>
      </c>
      <c r="AB430" s="1">
        <v>0</v>
      </c>
      <c r="AC430" s="1">
        <v>15079228.22</v>
      </c>
      <c r="AD430" s="1">
        <v>1591269.5</v>
      </c>
      <c r="AE430" s="1">
        <v>649548.05</v>
      </c>
      <c r="AF430" s="1">
        <v>441565.12</v>
      </c>
      <c r="AG430" s="1">
        <v>47260196.5</v>
      </c>
      <c r="AH430" s="1">
        <v>0</v>
      </c>
      <c r="AI430" s="1">
        <v>0</v>
      </c>
      <c r="AJ430" s="1">
        <v>20037698.69</v>
      </c>
      <c r="AK430" s="1">
        <v>0</v>
      </c>
      <c r="AL430" s="1">
        <v>85059506.08</v>
      </c>
      <c r="AM430" s="1">
        <v>39349600</v>
      </c>
      <c r="AN430" s="1">
        <v>47884800</v>
      </c>
      <c r="AO430" s="1">
        <v>137899800</v>
      </c>
      <c r="AP430" s="1">
        <v>77309600</v>
      </c>
      <c r="AQ430" s="1">
        <v>1716200</v>
      </c>
      <c r="AR430" s="1">
        <v>128272300</v>
      </c>
      <c r="AS430" s="1">
        <v>432432300</v>
      </c>
      <c r="AT430" s="1">
        <v>8863704</v>
      </c>
      <c r="AU430" s="1">
        <v>17804836</v>
      </c>
      <c r="AV430" s="1">
        <v>2000000</v>
      </c>
      <c r="AW430" s="1">
        <v>28668540</v>
      </c>
      <c r="AX430" s="1">
        <v>261750</v>
      </c>
      <c r="AY430" s="1">
        <v>697250</v>
      </c>
    </row>
    <row r="431" spans="1:51" ht="12.75">
      <c r="A431" s="15" t="s">
        <v>1149</v>
      </c>
      <c r="B431" s="15" t="s">
        <v>433</v>
      </c>
      <c r="C431" s="15" t="s">
        <v>707</v>
      </c>
      <c r="D431" s="4">
        <v>453969700</v>
      </c>
      <c r="E431" s="4">
        <v>217900100</v>
      </c>
      <c r="F431" s="4">
        <v>671869800</v>
      </c>
      <c r="H431" s="4">
        <v>671869800</v>
      </c>
      <c r="I431" s="4">
        <v>1618365</v>
      </c>
      <c r="J431" s="6">
        <v>673488165</v>
      </c>
      <c r="K431" s="27">
        <v>1.719</v>
      </c>
      <c r="L431">
        <v>60.6</v>
      </c>
      <c r="M431" s="5">
        <v>1.0414999999999999</v>
      </c>
      <c r="N431" s="5">
        <v>0.323</v>
      </c>
      <c r="O431" s="5">
        <v>0.24</v>
      </c>
      <c r="P431" s="5">
        <v>0.39</v>
      </c>
      <c r="Q431" s="1">
        <v>0</v>
      </c>
      <c r="R431" s="1">
        <v>0</v>
      </c>
      <c r="S431" s="1">
        <v>0</v>
      </c>
      <c r="T431" s="1">
        <v>437766345</v>
      </c>
      <c r="U431" s="1">
        <v>1111254510</v>
      </c>
      <c r="V431" s="1">
        <v>4566741.41</v>
      </c>
      <c r="W431" s="1">
        <v>0</v>
      </c>
      <c r="X431" s="1">
        <v>0</v>
      </c>
      <c r="Y431" s="1">
        <v>0</v>
      </c>
      <c r="Z431" s="1">
        <v>0</v>
      </c>
      <c r="AA431" s="1">
        <v>4566741.41</v>
      </c>
      <c r="AB431" s="1">
        <v>0</v>
      </c>
      <c r="AC431" s="1">
        <v>4566741.41</v>
      </c>
      <c r="AD431" s="1">
        <v>481194.54</v>
      </c>
      <c r="AE431" s="1">
        <v>196158.87</v>
      </c>
      <c r="AF431" s="1">
        <v>133336.43</v>
      </c>
      <c r="AG431" s="1">
        <v>2611078</v>
      </c>
      <c r="AH431" s="1">
        <v>0</v>
      </c>
      <c r="AI431" s="1">
        <v>0</v>
      </c>
      <c r="AJ431" s="1">
        <v>3585093.67</v>
      </c>
      <c r="AK431" s="1">
        <v>0</v>
      </c>
      <c r="AL431" s="1">
        <v>11573602.92</v>
      </c>
      <c r="AM431" s="1">
        <v>2306300</v>
      </c>
      <c r="AN431" s="1">
        <v>0</v>
      </c>
      <c r="AO431" s="1">
        <v>14130600</v>
      </c>
      <c r="AP431" s="1">
        <v>5156600</v>
      </c>
      <c r="AQ431" s="1">
        <v>0</v>
      </c>
      <c r="AR431" s="1">
        <v>1362500</v>
      </c>
      <c r="AS431" s="1">
        <v>22956000</v>
      </c>
      <c r="AT431" s="1">
        <v>551000</v>
      </c>
      <c r="AU431" s="1">
        <v>1138037.63</v>
      </c>
      <c r="AV431" s="1">
        <v>135000</v>
      </c>
      <c r="AW431" s="1">
        <v>1824037.63</v>
      </c>
      <c r="AX431" s="1">
        <v>14250</v>
      </c>
      <c r="AY431" s="1">
        <v>65750</v>
      </c>
    </row>
    <row r="432" spans="1:51" ht="12.75">
      <c r="A432" s="15" t="s">
        <v>1150</v>
      </c>
      <c r="B432" s="15" t="s">
        <v>434</v>
      </c>
      <c r="C432" s="15" t="s">
        <v>707</v>
      </c>
      <c r="D432" s="4">
        <v>402065950</v>
      </c>
      <c r="E432" s="4">
        <v>571828726</v>
      </c>
      <c r="F432" s="4">
        <v>973894676</v>
      </c>
      <c r="G432" s="4">
        <v>1424100</v>
      </c>
      <c r="H432" s="4">
        <v>972470576</v>
      </c>
      <c r="I432" s="4">
        <v>5529527</v>
      </c>
      <c r="J432" s="6">
        <v>978000103</v>
      </c>
      <c r="K432" s="27">
        <v>3.246</v>
      </c>
      <c r="L432">
        <v>83.23</v>
      </c>
      <c r="M432" s="5">
        <v>2.7016</v>
      </c>
      <c r="N432" s="5">
        <v>0.731</v>
      </c>
      <c r="O432" s="5">
        <v>1.49</v>
      </c>
      <c r="P432" s="5">
        <v>1.79</v>
      </c>
      <c r="Q432" s="1">
        <v>0</v>
      </c>
      <c r="R432" s="1">
        <v>0</v>
      </c>
      <c r="S432" s="1">
        <v>0</v>
      </c>
      <c r="T432" s="1">
        <v>196798739</v>
      </c>
      <c r="U432" s="1">
        <v>1174798842</v>
      </c>
      <c r="V432" s="1">
        <v>4827879.19</v>
      </c>
      <c r="W432" s="1">
        <v>0</v>
      </c>
      <c r="X432" s="1">
        <v>0</v>
      </c>
      <c r="Y432" s="1">
        <v>40392.26</v>
      </c>
      <c r="Z432" s="1">
        <v>0</v>
      </c>
      <c r="AA432" s="1">
        <v>4787486.93</v>
      </c>
      <c r="AB432" s="1">
        <v>0</v>
      </c>
      <c r="AC432" s="1">
        <v>4787486.93</v>
      </c>
      <c r="AD432" s="1">
        <v>504626.13</v>
      </c>
      <c r="AE432" s="1">
        <v>205775.44</v>
      </c>
      <c r="AF432" s="1">
        <v>139889.42</v>
      </c>
      <c r="AG432" s="1">
        <v>8334711</v>
      </c>
      <c r="AH432" s="1">
        <v>9085835.77</v>
      </c>
      <c r="AI432" s="1">
        <v>0</v>
      </c>
      <c r="AJ432" s="1">
        <v>8581708</v>
      </c>
      <c r="AK432" s="1">
        <v>97753</v>
      </c>
      <c r="AL432" s="1">
        <v>31737785.69</v>
      </c>
      <c r="AM432" s="1">
        <v>19634600</v>
      </c>
      <c r="AN432" s="1">
        <v>0</v>
      </c>
      <c r="AO432" s="1">
        <v>37701000</v>
      </c>
      <c r="AP432" s="1">
        <v>3518500</v>
      </c>
      <c r="AQ432" s="1">
        <v>0</v>
      </c>
      <c r="AR432" s="1">
        <v>10362886</v>
      </c>
      <c r="AS432" s="1">
        <v>71216986</v>
      </c>
      <c r="AT432" s="1">
        <v>1891500</v>
      </c>
      <c r="AU432" s="1">
        <v>3696501</v>
      </c>
      <c r="AV432" s="1">
        <v>275000</v>
      </c>
      <c r="AW432" s="1">
        <v>5863001</v>
      </c>
      <c r="AX432" s="1">
        <v>108000</v>
      </c>
      <c r="AY432" s="1">
        <v>323750</v>
      </c>
    </row>
    <row r="433" spans="1:51" ht="12.75">
      <c r="A433" s="15" t="s">
        <v>1151</v>
      </c>
      <c r="B433" s="15" t="s">
        <v>435</v>
      </c>
      <c r="C433" s="15" t="s">
        <v>707</v>
      </c>
      <c r="D433" s="4">
        <v>1673908900</v>
      </c>
      <c r="E433" s="4">
        <v>874071350</v>
      </c>
      <c r="F433" s="4">
        <v>2547980250</v>
      </c>
      <c r="H433" s="4">
        <v>2547980250</v>
      </c>
      <c r="I433" s="4">
        <v>1201692</v>
      </c>
      <c r="J433" s="6">
        <v>2549181942</v>
      </c>
      <c r="K433" s="27">
        <v>1.794</v>
      </c>
      <c r="L433">
        <v>59.06</v>
      </c>
      <c r="M433" s="5">
        <v>1.0587999999999997</v>
      </c>
      <c r="N433" s="5">
        <v>0.229</v>
      </c>
      <c r="O433" s="5">
        <v>0.37</v>
      </c>
      <c r="P433" s="5">
        <v>0.62</v>
      </c>
      <c r="Q433" s="1">
        <v>0</v>
      </c>
      <c r="R433" s="1">
        <v>0</v>
      </c>
      <c r="S433" s="1">
        <v>0</v>
      </c>
      <c r="T433" s="1">
        <v>1768601087</v>
      </c>
      <c r="U433" s="1">
        <v>4317783029</v>
      </c>
      <c r="V433" s="1">
        <v>17744088.68</v>
      </c>
      <c r="W433" s="1">
        <v>0</v>
      </c>
      <c r="X433" s="1">
        <v>0</v>
      </c>
      <c r="Y433" s="1">
        <v>8447.93</v>
      </c>
      <c r="Z433" s="1">
        <v>0</v>
      </c>
      <c r="AA433" s="1">
        <v>17735640.75</v>
      </c>
      <c r="AB433" s="1">
        <v>0</v>
      </c>
      <c r="AC433" s="1">
        <v>17735640.75</v>
      </c>
      <c r="AD433" s="1">
        <v>1868824.81</v>
      </c>
      <c r="AE433" s="1">
        <v>0</v>
      </c>
      <c r="AF433" s="1">
        <v>517853.37</v>
      </c>
      <c r="AG433" s="1">
        <v>0</v>
      </c>
      <c r="AH433" s="1">
        <v>12526925.15</v>
      </c>
      <c r="AI433" s="1">
        <v>3183657.12</v>
      </c>
      <c r="AJ433" s="1">
        <v>9880000</v>
      </c>
      <c r="AK433" s="1">
        <v>0</v>
      </c>
      <c r="AL433" s="1">
        <v>45712901.199999996</v>
      </c>
      <c r="AM433" s="1">
        <v>0</v>
      </c>
      <c r="AN433" s="1">
        <v>4380300</v>
      </c>
      <c r="AO433" s="1">
        <v>20198700</v>
      </c>
      <c r="AP433" s="1">
        <v>12248500</v>
      </c>
      <c r="AQ433" s="1">
        <v>0</v>
      </c>
      <c r="AR433" s="1">
        <v>2039400</v>
      </c>
      <c r="AS433" s="1">
        <v>38866900</v>
      </c>
      <c r="AT433" s="1">
        <v>2100000</v>
      </c>
      <c r="AU433" s="1">
        <v>3612225</v>
      </c>
      <c r="AV433" s="1">
        <v>250000</v>
      </c>
      <c r="AW433" s="1">
        <v>5962225</v>
      </c>
      <c r="AX433" s="1">
        <v>15250</v>
      </c>
      <c r="AY433" s="1">
        <v>103750</v>
      </c>
    </row>
    <row r="434" spans="1:51" ht="12.75">
      <c r="A434" s="15" t="s">
        <v>1152</v>
      </c>
      <c r="B434" s="15" t="s">
        <v>436</v>
      </c>
      <c r="C434" s="15" t="s">
        <v>707</v>
      </c>
      <c r="D434" s="4">
        <v>449518100</v>
      </c>
      <c r="E434" s="4">
        <v>1393250681</v>
      </c>
      <c r="F434" s="4">
        <v>1842768781</v>
      </c>
      <c r="H434" s="4">
        <v>1842768781</v>
      </c>
      <c r="I434" s="4">
        <v>6164091</v>
      </c>
      <c r="J434" s="6">
        <v>1848932872</v>
      </c>
      <c r="K434" s="27">
        <v>2.569</v>
      </c>
      <c r="L434">
        <v>82.44</v>
      </c>
      <c r="M434" s="5">
        <v>2.1175</v>
      </c>
      <c r="N434" s="5">
        <v>0.452</v>
      </c>
      <c r="O434" s="5">
        <v>1.18</v>
      </c>
      <c r="P434" s="5">
        <v>1.43</v>
      </c>
      <c r="Q434" s="1">
        <v>0</v>
      </c>
      <c r="R434" s="1">
        <v>0</v>
      </c>
      <c r="S434" s="1">
        <v>0</v>
      </c>
      <c r="T434" s="1">
        <v>394239250</v>
      </c>
      <c r="U434" s="1">
        <v>2243172122</v>
      </c>
      <c r="V434" s="1">
        <v>9218398.61</v>
      </c>
      <c r="W434" s="1">
        <v>0</v>
      </c>
      <c r="X434" s="1">
        <v>0</v>
      </c>
      <c r="Y434" s="1">
        <v>2514.05</v>
      </c>
      <c r="Z434" s="1">
        <v>0</v>
      </c>
      <c r="AA434" s="1">
        <v>9215884.559999999</v>
      </c>
      <c r="AB434" s="1">
        <v>0</v>
      </c>
      <c r="AC434" s="1">
        <v>9215884.559999999</v>
      </c>
      <c r="AD434" s="1">
        <v>971081.23</v>
      </c>
      <c r="AE434" s="1">
        <v>395864.65</v>
      </c>
      <c r="AF434" s="1">
        <v>269084.99</v>
      </c>
      <c r="AG434" s="1">
        <v>26326903.88</v>
      </c>
      <c r="AH434" s="1">
        <v>0</v>
      </c>
      <c r="AI434" s="1">
        <v>0</v>
      </c>
      <c r="AJ434" s="1">
        <v>10133831</v>
      </c>
      <c r="AK434" s="1">
        <v>184893</v>
      </c>
      <c r="AL434" s="1">
        <v>47497543.31</v>
      </c>
      <c r="AM434" s="1">
        <v>37251200</v>
      </c>
      <c r="AN434" s="1">
        <v>0</v>
      </c>
      <c r="AO434" s="1">
        <v>113402100</v>
      </c>
      <c r="AP434" s="1">
        <v>23627900</v>
      </c>
      <c r="AQ434" s="1">
        <v>345300</v>
      </c>
      <c r="AR434" s="1">
        <v>18715800</v>
      </c>
      <c r="AS434" s="1">
        <v>193342300</v>
      </c>
      <c r="AT434" s="1">
        <v>3125000</v>
      </c>
      <c r="AU434" s="1">
        <v>8413566.94</v>
      </c>
      <c r="AV434" s="1">
        <v>535000</v>
      </c>
      <c r="AW434" s="1">
        <v>12073566.94</v>
      </c>
      <c r="AX434" s="1">
        <v>787750</v>
      </c>
      <c r="AY434" s="1">
        <v>1596750</v>
      </c>
    </row>
    <row r="435" spans="1:51" ht="12.75">
      <c r="A435" s="15" t="s">
        <v>1153</v>
      </c>
      <c r="B435" s="15" t="s">
        <v>437</v>
      </c>
      <c r="C435" s="15" t="s">
        <v>707</v>
      </c>
      <c r="D435" s="4">
        <v>527921400</v>
      </c>
      <c r="E435" s="4">
        <v>394836700</v>
      </c>
      <c r="F435" s="4">
        <v>922758100</v>
      </c>
      <c r="H435" s="4">
        <v>922758100</v>
      </c>
      <c r="I435" s="4">
        <v>188841</v>
      </c>
      <c r="J435" s="6">
        <v>922946941</v>
      </c>
      <c r="K435" s="27">
        <v>0.726</v>
      </c>
      <c r="L435">
        <v>95.51</v>
      </c>
      <c r="M435" s="5">
        <v>0.6926</v>
      </c>
      <c r="N435" s="5">
        <v>0.191</v>
      </c>
      <c r="O435" s="5">
        <v>0.02</v>
      </c>
      <c r="P435" s="5">
        <v>0.02</v>
      </c>
      <c r="Q435" s="1">
        <v>0</v>
      </c>
      <c r="R435" s="1">
        <v>0</v>
      </c>
      <c r="S435" s="1">
        <v>0</v>
      </c>
      <c r="T435" s="1">
        <v>43524033</v>
      </c>
      <c r="U435" s="1">
        <v>966470974</v>
      </c>
      <c r="V435" s="1">
        <v>3971748.13</v>
      </c>
      <c r="W435" s="1">
        <v>0</v>
      </c>
      <c r="X435" s="1">
        <v>0</v>
      </c>
      <c r="Y435" s="1">
        <v>7261.07</v>
      </c>
      <c r="Z435" s="1">
        <v>0</v>
      </c>
      <c r="AA435" s="1">
        <v>3964487.06</v>
      </c>
      <c r="AB435" s="1">
        <v>0</v>
      </c>
      <c r="AC435" s="1">
        <v>3964487.06</v>
      </c>
      <c r="AD435" s="1">
        <v>417762.95</v>
      </c>
      <c r="AE435" s="1">
        <v>170311.28</v>
      </c>
      <c r="AF435" s="1">
        <v>115770.21</v>
      </c>
      <c r="AG435" s="1">
        <v>183232</v>
      </c>
      <c r="AH435" s="1">
        <v>0</v>
      </c>
      <c r="AI435" s="1">
        <v>0</v>
      </c>
      <c r="AJ435" s="1">
        <v>1841895.97</v>
      </c>
      <c r="AK435" s="1">
        <v>0</v>
      </c>
      <c r="AL435" s="1">
        <v>6693459.47</v>
      </c>
      <c r="AM435" s="1">
        <v>0</v>
      </c>
      <c r="AN435" s="1">
        <v>0</v>
      </c>
      <c r="AO435" s="1">
        <v>8431400</v>
      </c>
      <c r="AP435" s="1">
        <v>1584800</v>
      </c>
      <c r="AQ435" s="1">
        <v>0</v>
      </c>
      <c r="AR435" s="1">
        <v>0</v>
      </c>
      <c r="AS435" s="1">
        <v>10016200</v>
      </c>
      <c r="AT435" s="1">
        <v>350000</v>
      </c>
      <c r="AU435" s="1">
        <v>505727.2</v>
      </c>
      <c r="AV435" s="1">
        <v>54000</v>
      </c>
      <c r="AW435" s="1">
        <v>909727.2</v>
      </c>
      <c r="AX435" s="1">
        <v>500</v>
      </c>
      <c r="AY435" s="1">
        <v>7000</v>
      </c>
    </row>
    <row r="436" spans="1:51" ht="12.75">
      <c r="A436" s="15" t="s">
        <v>1154</v>
      </c>
      <c r="B436" s="15" t="s">
        <v>365</v>
      </c>
      <c r="C436" s="15" t="s">
        <v>707</v>
      </c>
      <c r="D436" s="4">
        <v>177729500</v>
      </c>
      <c r="E436" s="4">
        <v>211050200</v>
      </c>
      <c r="F436" s="4">
        <v>388779700</v>
      </c>
      <c r="G436" s="4">
        <v>78200</v>
      </c>
      <c r="H436" s="4">
        <v>388701500</v>
      </c>
      <c r="I436" s="4">
        <v>1128670</v>
      </c>
      <c r="J436" s="6">
        <v>389830170</v>
      </c>
      <c r="K436" s="27">
        <v>3.263</v>
      </c>
      <c r="L436">
        <v>77.46</v>
      </c>
      <c r="M436" s="5">
        <v>2.5262</v>
      </c>
      <c r="N436" s="5">
        <v>0.533</v>
      </c>
      <c r="O436" s="5">
        <v>1.51</v>
      </c>
      <c r="P436" s="5">
        <v>1.94</v>
      </c>
      <c r="Q436" s="1">
        <v>0</v>
      </c>
      <c r="R436" s="1">
        <v>0</v>
      </c>
      <c r="S436" s="1">
        <v>0</v>
      </c>
      <c r="T436" s="1">
        <v>113590136</v>
      </c>
      <c r="U436" s="1">
        <v>503420306</v>
      </c>
      <c r="V436" s="1">
        <v>2068824.32</v>
      </c>
      <c r="W436" s="1">
        <v>0</v>
      </c>
      <c r="X436" s="1">
        <v>0</v>
      </c>
      <c r="Y436" s="1">
        <v>2041.06</v>
      </c>
      <c r="Z436" s="1">
        <v>0</v>
      </c>
      <c r="AA436" s="1">
        <v>2066783.26</v>
      </c>
      <c r="AB436" s="1">
        <v>0</v>
      </c>
      <c r="AC436" s="1">
        <v>2066783.26</v>
      </c>
      <c r="AD436" s="1">
        <v>217785.27</v>
      </c>
      <c r="AE436" s="1">
        <v>88783.54</v>
      </c>
      <c r="AF436" s="1">
        <v>60350.26</v>
      </c>
      <c r="AG436" s="1">
        <v>7553893</v>
      </c>
      <c r="AH436" s="1">
        <v>0</v>
      </c>
      <c r="AI436" s="1">
        <v>0</v>
      </c>
      <c r="AJ436" s="1">
        <v>2682561.74</v>
      </c>
      <c r="AK436" s="1">
        <v>46779.6</v>
      </c>
      <c r="AL436" s="1">
        <v>12716936.67</v>
      </c>
      <c r="AM436" s="1">
        <v>9093200</v>
      </c>
      <c r="AN436" s="1">
        <v>0</v>
      </c>
      <c r="AO436" s="1">
        <v>12411500</v>
      </c>
      <c r="AP436" s="1">
        <v>2713200</v>
      </c>
      <c r="AQ436" s="1">
        <v>257100</v>
      </c>
      <c r="AR436" s="1">
        <v>2932800</v>
      </c>
      <c r="AS436" s="1">
        <v>27407800</v>
      </c>
      <c r="AT436" s="1">
        <v>1600000</v>
      </c>
      <c r="AU436" s="1">
        <v>1627568.12</v>
      </c>
      <c r="AV436" s="1">
        <v>200000</v>
      </c>
      <c r="AW436" s="1">
        <v>3427568.12</v>
      </c>
      <c r="AX436" s="1">
        <v>36250</v>
      </c>
      <c r="AY436" s="1">
        <v>108750</v>
      </c>
    </row>
    <row r="437" spans="1:51" ht="12.75">
      <c r="A437" s="15" t="s">
        <v>1155</v>
      </c>
      <c r="B437" s="15" t="s">
        <v>438</v>
      </c>
      <c r="C437" s="15" t="s">
        <v>707</v>
      </c>
      <c r="D437" s="4">
        <v>39444400</v>
      </c>
      <c r="E437" s="4">
        <v>59269090</v>
      </c>
      <c r="F437" s="4">
        <v>98713490</v>
      </c>
      <c r="H437" s="4">
        <v>98713490</v>
      </c>
      <c r="I437" s="4">
        <v>169518</v>
      </c>
      <c r="J437" s="6">
        <v>98883008</v>
      </c>
      <c r="K437" s="27">
        <v>3.242</v>
      </c>
      <c r="L437">
        <v>77.1</v>
      </c>
      <c r="M437" s="5">
        <v>2.4981</v>
      </c>
      <c r="N437" s="5">
        <v>0.681</v>
      </c>
      <c r="O437" s="5">
        <v>1.34</v>
      </c>
      <c r="P437" s="5">
        <v>1.74</v>
      </c>
      <c r="Q437" s="1">
        <v>0</v>
      </c>
      <c r="R437" s="1">
        <v>0</v>
      </c>
      <c r="S437" s="1">
        <v>0</v>
      </c>
      <c r="T437" s="1">
        <v>29433681</v>
      </c>
      <c r="U437" s="1">
        <v>128316689</v>
      </c>
      <c r="V437" s="1">
        <v>527322.17</v>
      </c>
      <c r="W437" s="1">
        <v>0</v>
      </c>
      <c r="X437" s="1">
        <v>0</v>
      </c>
      <c r="Y437" s="1">
        <v>0</v>
      </c>
      <c r="Z437" s="1">
        <v>0</v>
      </c>
      <c r="AA437" s="1">
        <v>527322.17</v>
      </c>
      <c r="AB437" s="1">
        <v>0</v>
      </c>
      <c r="AC437" s="1">
        <v>527322.17</v>
      </c>
      <c r="AD437" s="1">
        <v>55563.59</v>
      </c>
      <c r="AE437" s="1">
        <v>22650.49</v>
      </c>
      <c r="AF437" s="1">
        <v>15396.37</v>
      </c>
      <c r="AG437" s="1">
        <v>1066938.97</v>
      </c>
      <c r="AH437" s="1">
        <v>644882.38</v>
      </c>
      <c r="AI437" s="1">
        <v>0</v>
      </c>
      <c r="AJ437" s="1">
        <v>872679.54</v>
      </c>
      <c r="AK437" s="1">
        <v>0</v>
      </c>
      <c r="AL437" s="1">
        <v>3205433.51</v>
      </c>
      <c r="AM437" s="1">
        <v>747700</v>
      </c>
      <c r="AN437" s="1">
        <v>0</v>
      </c>
      <c r="AO437" s="1">
        <v>2966500</v>
      </c>
      <c r="AP437" s="1">
        <v>377500</v>
      </c>
      <c r="AQ437" s="1">
        <v>0</v>
      </c>
      <c r="AR437" s="1">
        <v>750700</v>
      </c>
      <c r="AS437" s="1">
        <v>4842400</v>
      </c>
      <c r="AT437" s="1">
        <v>200000</v>
      </c>
      <c r="AU437" s="1">
        <v>608091.4</v>
      </c>
      <c r="AV437" s="1">
        <v>135000</v>
      </c>
      <c r="AW437" s="1">
        <v>943091.4</v>
      </c>
      <c r="AX437" s="1">
        <v>13500</v>
      </c>
      <c r="AY437" s="1">
        <v>28250</v>
      </c>
    </row>
    <row r="438" spans="1:51" ht="12.75">
      <c r="A438" s="15" t="s">
        <v>1156</v>
      </c>
      <c r="B438" s="15" t="s">
        <v>439</v>
      </c>
      <c r="C438" s="15" t="s">
        <v>707</v>
      </c>
      <c r="D438" s="4">
        <v>50822500</v>
      </c>
      <c r="E438" s="4">
        <v>73825400</v>
      </c>
      <c r="F438" s="4">
        <v>124647900</v>
      </c>
      <c r="H438" s="4">
        <v>124647900</v>
      </c>
      <c r="I438" s="4">
        <v>144483</v>
      </c>
      <c r="J438" s="6">
        <v>124792383</v>
      </c>
      <c r="K438" s="27">
        <v>2.633</v>
      </c>
      <c r="L438">
        <v>76.85</v>
      </c>
      <c r="M438" s="5">
        <v>2.0221</v>
      </c>
      <c r="N438" s="5">
        <v>0.462</v>
      </c>
      <c r="O438" s="5">
        <v>1.08</v>
      </c>
      <c r="P438" s="5">
        <v>1.41</v>
      </c>
      <c r="Q438" s="1">
        <v>0</v>
      </c>
      <c r="R438" s="1">
        <v>0</v>
      </c>
      <c r="S438" s="1">
        <v>0</v>
      </c>
      <c r="T438" s="1">
        <v>37684880</v>
      </c>
      <c r="U438" s="1">
        <v>162477263</v>
      </c>
      <c r="V438" s="1">
        <v>667706.31</v>
      </c>
      <c r="W438" s="1">
        <v>0</v>
      </c>
      <c r="X438" s="1">
        <v>0</v>
      </c>
      <c r="Y438" s="1">
        <v>945.35</v>
      </c>
      <c r="Z438" s="1">
        <v>0</v>
      </c>
      <c r="AA438" s="1">
        <v>666760.96</v>
      </c>
      <c r="AB438" s="1">
        <v>0</v>
      </c>
      <c r="AC438" s="1">
        <v>666760.96</v>
      </c>
      <c r="AD438" s="1">
        <v>70260.99</v>
      </c>
      <c r="AE438" s="1">
        <v>28643.56</v>
      </c>
      <c r="AF438" s="1">
        <v>19470.44</v>
      </c>
      <c r="AG438" s="1">
        <v>0</v>
      </c>
      <c r="AH438" s="1">
        <v>1749995.79</v>
      </c>
      <c r="AI438" s="1">
        <v>0</v>
      </c>
      <c r="AJ438" s="1">
        <v>750169.95</v>
      </c>
      <c r="AK438" s="1">
        <v>0</v>
      </c>
      <c r="AL438" s="1">
        <v>3285301.69</v>
      </c>
      <c r="AM438" s="1">
        <v>3075100</v>
      </c>
      <c r="AN438" s="1">
        <v>0</v>
      </c>
      <c r="AO438" s="1">
        <v>5022000</v>
      </c>
      <c r="AP438" s="1">
        <v>175100</v>
      </c>
      <c r="AQ438" s="1">
        <v>0</v>
      </c>
      <c r="AR438" s="1">
        <v>1276800</v>
      </c>
      <c r="AS438" s="1">
        <v>9549000</v>
      </c>
      <c r="AT438" s="1">
        <v>185000</v>
      </c>
      <c r="AU438" s="1">
        <v>623316.66</v>
      </c>
      <c r="AV438" s="1">
        <v>87000</v>
      </c>
      <c r="AW438" s="1">
        <v>895316.66</v>
      </c>
      <c r="AX438" s="1">
        <v>8500</v>
      </c>
      <c r="AY438" s="1">
        <v>33000</v>
      </c>
    </row>
    <row r="439" spans="1:51" ht="12.75">
      <c r="A439" s="15" t="s">
        <v>1157</v>
      </c>
      <c r="B439" s="15" t="s">
        <v>440</v>
      </c>
      <c r="C439" s="15" t="s">
        <v>707</v>
      </c>
      <c r="D439" s="4">
        <v>134915100</v>
      </c>
      <c r="E439" s="4">
        <v>260136900</v>
      </c>
      <c r="F439" s="4">
        <v>395052000</v>
      </c>
      <c r="G439" s="4">
        <v>387900</v>
      </c>
      <c r="H439" s="4">
        <v>394664100</v>
      </c>
      <c r="I439" s="4">
        <v>2456766</v>
      </c>
      <c r="J439" s="6">
        <v>397120866</v>
      </c>
      <c r="K439" s="27">
        <v>2.795</v>
      </c>
      <c r="L439">
        <v>75.39</v>
      </c>
      <c r="M439" s="5">
        <v>2.1036</v>
      </c>
      <c r="N439" s="5">
        <v>0.094</v>
      </c>
      <c r="O439" s="5">
        <v>1.52</v>
      </c>
      <c r="P439" s="5">
        <v>2.02</v>
      </c>
      <c r="Q439" s="1">
        <v>0</v>
      </c>
      <c r="R439" s="1">
        <v>0</v>
      </c>
      <c r="S439" s="1">
        <v>0</v>
      </c>
      <c r="T439" s="1">
        <v>129761959</v>
      </c>
      <c r="U439" s="1">
        <v>526882825</v>
      </c>
      <c r="V439" s="1">
        <v>2165244.41</v>
      </c>
      <c r="W439" s="1">
        <v>0</v>
      </c>
      <c r="X439" s="1">
        <v>0</v>
      </c>
      <c r="Y439" s="1">
        <v>92.98</v>
      </c>
      <c r="Z439" s="1">
        <v>0</v>
      </c>
      <c r="AA439" s="1">
        <v>2165151.43</v>
      </c>
      <c r="AB439" s="1">
        <v>0</v>
      </c>
      <c r="AC439" s="1">
        <v>2165151.43</v>
      </c>
      <c r="AD439" s="1">
        <v>228141.14</v>
      </c>
      <c r="AE439" s="1">
        <v>93001.88</v>
      </c>
      <c r="AF439" s="1">
        <v>63216.85</v>
      </c>
      <c r="AG439" s="1">
        <v>8001691</v>
      </c>
      <c r="AH439" s="1">
        <v>0</v>
      </c>
      <c r="AI439" s="1">
        <v>0</v>
      </c>
      <c r="AJ439" s="1">
        <v>492553.39</v>
      </c>
      <c r="AK439" s="1">
        <v>39712.09</v>
      </c>
      <c r="AL439" s="1">
        <v>11083467.780000001</v>
      </c>
      <c r="AM439" s="1">
        <v>14349400</v>
      </c>
      <c r="AN439" s="1">
        <v>0</v>
      </c>
      <c r="AO439" s="1">
        <v>89189500</v>
      </c>
      <c r="AP439" s="1">
        <v>3447400</v>
      </c>
      <c r="AQ439" s="1">
        <v>94900</v>
      </c>
      <c r="AR439" s="1">
        <v>2269500</v>
      </c>
      <c r="AS439" s="1">
        <v>109350700</v>
      </c>
      <c r="AT439" s="1">
        <v>1453059.15</v>
      </c>
      <c r="AU439" s="1">
        <v>1855835.52</v>
      </c>
      <c r="AV439" s="1">
        <v>100000</v>
      </c>
      <c r="AW439" s="1">
        <v>3408894.67</v>
      </c>
      <c r="AX439" s="1">
        <v>17750</v>
      </c>
      <c r="AY439" s="1">
        <v>70250</v>
      </c>
    </row>
    <row r="440" spans="1:51" ht="12.75">
      <c r="A440" s="15" t="s">
        <v>1158</v>
      </c>
      <c r="B440" s="15" t="s">
        <v>441</v>
      </c>
      <c r="C440" s="15" t="s">
        <v>707</v>
      </c>
      <c r="D440" s="4">
        <v>668975700</v>
      </c>
      <c r="E440" s="4">
        <v>668940200</v>
      </c>
      <c r="F440" s="4">
        <v>1337915900</v>
      </c>
      <c r="H440" s="4">
        <v>1337915900</v>
      </c>
      <c r="I440" s="4">
        <v>3538680</v>
      </c>
      <c r="J440" s="6">
        <v>1341454580</v>
      </c>
      <c r="K440" s="27">
        <v>2.916</v>
      </c>
      <c r="L440">
        <v>70.63</v>
      </c>
      <c r="M440" s="5">
        <v>2.0572</v>
      </c>
      <c r="N440" s="5">
        <v>0.364</v>
      </c>
      <c r="O440" s="5">
        <v>1.22</v>
      </c>
      <c r="P440" s="5">
        <v>1.72</v>
      </c>
      <c r="Q440" s="1">
        <v>0</v>
      </c>
      <c r="R440" s="1">
        <v>0</v>
      </c>
      <c r="S440" s="1">
        <v>0</v>
      </c>
      <c r="T440" s="1">
        <v>559770879</v>
      </c>
      <c r="U440" s="1">
        <v>1901225459</v>
      </c>
      <c r="V440" s="1">
        <v>7813156.18</v>
      </c>
      <c r="W440" s="1">
        <v>0</v>
      </c>
      <c r="X440" s="1">
        <v>0</v>
      </c>
      <c r="Y440" s="1">
        <v>3040.7</v>
      </c>
      <c r="Z440" s="1">
        <v>0</v>
      </c>
      <c r="AA440" s="1">
        <v>7810115.4799999995</v>
      </c>
      <c r="AB440" s="1">
        <v>0</v>
      </c>
      <c r="AC440" s="1">
        <v>7810115.4799999995</v>
      </c>
      <c r="AD440" s="1">
        <v>822958.37</v>
      </c>
      <c r="AE440" s="1">
        <v>335483.17</v>
      </c>
      <c r="AF440" s="1">
        <v>228041.7</v>
      </c>
      <c r="AG440" s="1">
        <v>23007258</v>
      </c>
      <c r="AH440" s="1">
        <v>0</v>
      </c>
      <c r="AI440" s="1">
        <v>0</v>
      </c>
      <c r="AJ440" s="1">
        <v>6907977</v>
      </c>
      <c r="AK440" s="1">
        <v>0</v>
      </c>
      <c r="AL440" s="1">
        <v>39111833.72</v>
      </c>
      <c r="AM440" s="1">
        <v>46385800</v>
      </c>
      <c r="AN440" s="1">
        <v>0</v>
      </c>
      <c r="AO440" s="1">
        <v>30603200</v>
      </c>
      <c r="AP440" s="1">
        <v>9117200</v>
      </c>
      <c r="AQ440" s="1">
        <v>748600</v>
      </c>
      <c r="AR440" s="1">
        <v>4853300</v>
      </c>
      <c r="AS440" s="1">
        <v>91708100</v>
      </c>
      <c r="AT440" s="1">
        <v>1400000</v>
      </c>
      <c r="AU440" s="1">
        <v>3217210</v>
      </c>
      <c r="AV440" s="1">
        <v>1300000</v>
      </c>
      <c r="AW440" s="1">
        <v>5917210</v>
      </c>
      <c r="AX440" s="1">
        <v>91000</v>
      </c>
      <c r="AY440" s="1">
        <v>273500</v>
      </c>
    </row>
    <row r="441" spans="1:51" ht="12.75">
      <c r="A441" s="15" t="s">
        <v>1159</v>
      </c>
      <c r="B441" s="15" t="s">
        <v>442</v>
      </c>
      <c r="C441" s="15" t="s">
        <v>707</v>
      </c>
      <c r="D441" s="4">
        <v>364877700</v>
      </c>
      <c r="E441" s="4">
        <v>289571600</v>
      </c>
      <c r="F441" s="4">
        <v>654449300</v>
      </c>
      <c r="H441" s="4">
        <v>654449300</v>
      </c>
      <c r="I441" s="4">
        <v>431809</v>
      </c>
      <c r="J441" s="6">
        <v>654881109</v>
      </c>
      <c r="K441" s="27">
        <v>2.602</v>
      </c>
      <c r="L441">
        <v>59.41</v>
      </c>
      <c r="M441" s="5">
        <v>1.5377999999999998</v>
      </c>
      <c r="N441" s="5">
        <v>0.337</v>
      </c>
      <c r="O441" s="5">
        <v>0.72</v>
      </c>
      <c r="P441" s="5">
        <v>1.22</v>
      </c>
      <c r="Q441" s="1">
        <v>0</v>
      </c>
      <c r="R441" s="1">
        <v>0</v>
      </c>
      <c r="S441" s="1">
        <v>0</v>
      </c>
      <c r="T441" s="1">
        <v>452913650</v>
      </c>
      <c r="U441" s="1">
        <v>1107794759</v>
      </c>
      <c r="V441" s="1">
        <v>4552523.44</v>
      </c>
      <c r="W441" s="1">
        <v>0</v>
      </c>
      <c r="X441" s="1">
        <v>0</v>
      </c>
      <c r="Y441" s="1">
        <v>1113.58</v>
      </c>
      <c r="Z441" s="1">
        <v>0</v>
      </c>
      <c r="AA441" s="1">
        <v>4551409.86</v>
      </c>
      <c r="AB441" s="1">
        <v>0</v>
      </c>
      <c r="AC441" s="1">
        <v>4551409.86</v>
      </c>
      <c r="AD441" s="1">
        <v>479584.07</v>
      </c>
      <c r="AE441" s="1">
        <v>195504.99</v>
      </c>
      <c r="AF441" s="1">
        <v>132892.02</v>
      </c>
      <c r="AG441" s="1">
        <v>7944031</v>
      </c>
      <c r="AH441" s="1">
        <v>0</v>
      </c>
      <c r="AI441" s="1">
        <v>0</v>
      </c>
      <c r="AJ441" s="1">
        <v>3732133.61</v>
      </c>
      <c r="AK441" s="1">
        <v>0</v>
      </c>
      <c r="AL441" s="1">
        <v>17035555.55</v>
      </c>
      <c r="AM441" s="1">
        <v>3480700</v>
      </c>
      <c r="AN441" s="1">
        <v>0</v>
      </c>
      <c r="AO441" s="1">
        <v>39010900</v>
      </c>
      <c r="AP441" s="1">
        <v>12318200</v>
      </c>
      <c r="AQ441" s="1">
        <v>0</v>
      </c>
      <c r="AR441" s="1">
        <v>6417900</v>
      </c>
      <c r="AS441" s="1">
        <v>61227700</v>
      </c>
      <c r="AT441" s="1">
        <v>1069974.29</v>
      </c>
      <c r="AU441" s="1">
        <v>3389312.89</v>
      </c>
      <c r="AV441" s="1">
        <v>273450</v>
      </c>
      <c r="AW441" s="1">
        <v>4732737.18</v>
      </c>
      <c r="AX441" s="1">
        <v>14750</v>
      </c>
      <c r="AY441" s="1">
        <v>70500</v>
      </c>
    </row>
    <row r="442" spans="1:51" ht="12.75">
      <c r="A442" s="15" t="s">
        <v>1160</v>
      </c>
      <c r="B442" s="15" t="s">
        <v>443</v>
      </c>
      <c r="C442" s="15" t="s">
        <v>707</v>
      </c>
      <c r="D442" s="4">
        <v>102332200</v>
      </c>
      <c r="E442" s="4">
        <v>120718800</v>
      </c>
      <c r="F442" s="4">
        <v>223051000</v>
      </c>
      <c r="G442" s="4">
        <v>210100</v>
      </c>
      <c r="H442" s="4">
        <v>222840900</v>
      </c>
      <c r="I442" s="4">
        <v>325908</v>
      </c>
      <c r="J442" s="6">
        <v>223166808</v>
      </c>
      <c r="K442" s="27">
        <v>3.09</v>
      </c>
      <c r="L442">
        <v>75.55</v>
      </c>
      <c r="M442" s="5">
        <v>2.3203</v>
      </c>
      <c r="N442" s="5">
        <v>0.67</v>
      </c>
      <c r="O442" s="5">
        <v>1.17</v>
      </c>
      <c r="P442" s="5">
        <v>1.56</v>
      </c>
      <c r="Q442" s="1">
        <v>0</v>
      </c>
      <c r="R442" s="1">
        <v>0</v>
      </c>
      <c r="S442" s="1">
        <v>0</v>
      </c>
      <c r="T442" s="1">
        <v>74031123</v>
      </c>
      <c r="U442" s="1">
        <v>297197931</v>
      </c>
      <c r="V442" s="1">
        <v>1221345.86</v>
      </c>
      <c r="W442" s="1">
        <v>0</v>
      </c>
      <c r="X442" s="1">
        <v>0</v>
      </c>
      <c r="Y442" s="1">
        <v>1031.25</v>
      </c>
      <c r="Z442" s="1">
        <v>0</v>
      </c>
      <c r="AA442" s="1">
        <v>1220314.61</v>
      </c>
      <c r="AB442" s="1">
        <v>0</v>
      </c>
      <c r="AC442" s="1">
        <v>1220314.61</v>
      </c>
      <c r="AD442" s="1">
        <v>128588.06</v>
      </c>
      <c r="AE442" s="1">
        <v>52420.47</v>
      </c>
      <c r="AF442" s="1">
        <v>35632.58</v>
      </c>
      <c r="AG442" s="1">
        <v>2120865</v>
      </c>
      <c r="AH442" s="1">
        <v>1346808.43</v>
      </c>
      <c r="AI442" s="1">
        <v>0</v>
      </c>
      <c r="AJ442" s="1">
        <v>1991105.93</v>
      </c>
      <c r="AK442" s="1">
        <v>0</v>
      </c>
      <c r="AL442" s="1">
        <v>6895735.08</v>
      </c>
      <c r="AM442" s="1">
        <v>1586900</v>
      </c>
      <c r="AN442" s="1">
        <v>0</v>
      </c>
      <c r="AO442" s="1">
        <v>16758500</v>
      </c>
      <c r="AP442" s="1">
        <v>2095800</v>
      </c>
      <c r="AQ442" s="1">
        <v>0</v>
      </c>
      <c r="AR442" s="1">
        <v>1315300</v>
      </c>
      <c r="AS442" s="1">
        <v>21756500</v>
      </c>
      <c r="AT442" s="1">
        <v>1170000</v>
      </c>
      <c r="AU442" s="1">
        <v>4960519.12</v>
      </c>
      <c r="AV442" s="1">
        <v>0</v>
      </c>
      <c r="AW442" s="1">
        <v>6130519.12</v>
      </c>
      <c r="AX442" s="1">
        <v>10500</v>
      </c>
      <c r="AY442" s="1">
        <v>19500</v>
      </c>
    </row>
    <row r="443" spans="1:51" ht="12.75">
      <c r="A443" s="15" t="s">
        <v>1161</v>
      </c>
      <c r="B443" s="15" t="s">
        <v>444</v>
      </c>
      <c r="C443" s="15" t="s">
        <v>707</v>
      </c>
      <c r="D443" s="4">
        <v>459250800</v>
      </c>
      <c r="E443" s="4">
        <v>217412500</v>
      </c>
      <c r="F443" s="4">
        <v>676663300</v>
      </c>
      <c r="H443" s="4">
        <v>676663300</v>
      </c>
      <c r="I443" s="4">
        <v>620702</v>
      </c>
      <c r="J443" s="6">
        <v>677284002</v>
      </c>
      <c r="K443" s="27">
        <v>1.463</v>
      </c>
      <c r="L443">
        <v>115.8</v>
      </c>
      <c r="M443" s="5">
        <v>1.6898</v>
      </c>
      <c r="N443" s="5">
        <v>0.581</v>
      </c>
      <c r="O443" s="5">
        <v>0.63</v>
      </c>
      <c r="P443" s="5">
        <v>0.55</v>
      </c>
      <c r="Q443" s="1">
        <v>0</v>
      </c>
      <c r="R443" s="1">
        <v>0</v>
      </c>
      <c r="S443" s="1">
        <v>91267272</v>
      </c>
      <c r="U443" s="1">
        <v>586016730</v>
      </c>
      <c r="V443" s="1">
        <v>2408257.38</v>
      </c>
      <c r="W443" s="1">
        <v>0</v>
      </c>
      <c r="X443" s="1">
        <v>0</v>
      </c>
      <c r="Y443" s="1">
        <v>129.03</v>
      </c>
      <c r="Z443" s="1">
        <v>0</v>
      </c>
      <c r="AA443" s="1">
        <v>2408128.35</v>
      </c>
      <c r="AB443" s="1">
        <v>0</v>
      </c>
      <c r="AC443" s="1">
        <v>2408128.35</v>
      </c>
      <c r="AD443" s="1">
        <v>253743.39</v>
      </c>
      <c r="AE443" s="1">
        <v>103438.63</v>
      </c>
      <c r="AF443" s="1">
        <v>70311.12</v>
      </c>
      <c r="AG443" s="1">
        <v>1250000</v>
      </c>
      <c r="AH443" s="1">
        <v>2414201.12</v>
      </c>
      <c r="AI443" s="1">
        <v>0</v>
      </c>
      <c r="AJ443" s="1">
        <v>3402480</v>
      </c>
      <c r="AK443" s="1">
        <v>0</v>
      </c>
      <c r="AL443" s="1">
        <v>9902302.61</v>
      </c>
      <c r="AM443" s="1">
        <v>2197300</v>
      </c>
      <c r="AN443" s="1">
        <v>0</v>
      </c>
      <c r="AO443" s="1">
        <v>82818400</v>
      </c>
      <c r="AP443" s="1">
        <v>3538700</v>
      </c>
      <c r="AQ443" s="1">
        <v>0</v>
      </c>
      <c r="AR443" s="1">
        <v>1742500</v>
      </c>
      <c r="AS443" s="1">
        <v>90296900</v>
      </c>
      <c r="AT443" s="1">
        <v>540000</v>
      </c>
      <c r="AU443" s="1">
        <v>2662446.71</v>
      </c>
      <c r="AV443" s="1">
        <v>264978.62</v>
      </c>
      <c r="AW443" s="1">
        <v>3467425.33</v>
      </c>
      <c r="AX443" s="1">
        <v>6750</v>
      </c>
      <c r="AY443" s="1">
        <v>42500</v>
      </c>
    </row>
    <row r="444" spans="1:51" ht="12.75">
      <c r="A444" s="15" t="s">
        <v>1162</v>
      </c>
      <c r="B444" s="15" t="s">
        <v>445</v>
      </c>
      <c r="C444" s="15" t="s">
        <v>707</v>
      </c>
      <c r="D444" s="4">
        <v>229961610</v>
      </c>
      <c r="E444" s="4">
        <v>184017888</v>
      </c>
      <c r="F444" s="4">
        <v>413979498</v>
      </c>
      <c r="H444" s="4">
        <v>413979498</v>
      </c>
      <c r="I444" s="4">
        <v>253721</v>
      </c>
      <c r="J444" s="6">
        <v>414233219</v>
      </c>
      <c r="K444" s="27">
        <v>1.93</v>
      </c>
      <c r="L444">
        <v>62.18</v>
      </c>
      <c r="M444" s="5">
        <v>1.1966999999999999</v>
      </c>
      <c r="N444" s="5">
        <v>0.376</v>
      </c>
      <c r="O444" s="5">
        <v>0.36</v>
      </c>
      <c r="P444" s="5">
        <v>0.58</v>
      </c>
      <c r="Q444" s="1">
        <v>0</v>
      </c>
      <c r="R444" s="1">
        <v>0</v>
      </c>
      <c r="S444" s="1">
        <v>0</v>
      </c>
      <c r="T444" s="1">
        <v>253535680</v>
      </c>
      <c r="U444" s="1">
        <v>667768899</v>
      </c>
      <c r="V444" s="1">
        <v>2744220.93</v>
      </c>
      <c r="W444" s="1">
        <v>0</v>
      </c>
      <c r="X444" s="1">
        <v>0</v>
      </c>
      <c r="Y444" s="1">
        <v>4207.49</v>
      </c>
      <c r="Z444" s="1">
        <v>0</v>
      </c>
      <c r="AA444" s="1">
        <v>2740013.44</v>
      </c>
      <c r="AB444" s="1">
        <v>0</v>
      </c>
      <c r="AC444" s="1">
        <v>2740013.44</v>
      </c>
      <c r="AD444" s="1">
        <v>288729.36</v>
      </c>
      <c r="AE444" s="1">
        <v>0</v>
      </c>
      <c r="AF444" s="1">
        <v>80011.35</v>
      </c>
      <c r="AG444" s="1">
        <v>0</v>
      </c>
      <c r="AH444" s="1">
        <v>1880384.14</v>
      </c>
      <c r="AI444" s="1">
        <v>491822.61</v>
      </c>
      <c r="AJ444" s="1">
        <v>2510000</v>
      </c>
      <c r="AK444" s="1">
        <v>0</v>
      </c>
      <c r="AL444" s="1">
        <v>7990960.9</v>
      </c>
      <c r="AM444" s="1">
        <v>3364900</v>
      </c>
      <c r="AN444" s="1">
        <v>0</v>
      </c>
      <c r="AO444" s="1">
        <v>18667500</v>
      </c>
      <c r="AP444" s="1">
        <v>1689580</v>
      </c>
      <c r="AQ444" s="1">
        <v>0</v>
      </c>
      <c r="AR444" s="1">
        <v>209300</v>
      </c>
      <c r="AS444" s="1">
        <v>23931280</v>
      </c>
      <c r="AT444" s="1">
        <v>905500</v>
      </c>
      <c r="AU444" s="1">
        <v>985000</v>
      </c>
      <c r="AV444" s="1">
        <v>160000</v>
      </c>
      <c r="AW444" s="1">
        <v>2050500</v>
      </c>
      <c r="AX444" s="1">
        <v>8000</v>
      </c>
      <c r="AY444" s="1">
        <v>33750</v>
      </c>
    </row>
    <row r="445" spans="1:51" ht="12.75">
      <c r="A445" s="15" t="s">
        <v>1163</v>
      </c>
      <c r="B445" s="15" t="s">
        <v>446</v>
      </c>
      <c r="C445" s="15" t="s">
        <v>707</v>
      </c>
      <c r="D445" s="4">
        <v>36897800</v>
      </c>
      <c r="E445" s="4">
        <v>57168500</v>
      </c>
      <c r="F445" s="4">
        <v>94066300</v>
      </c>
      <c r="H445" s="4">
        <v>94066300</v>
      </c>
      <c r="I445" s="4">
        <v>445076</v>
      </c>
      <c r="J445" s="6">
        <v>94511376</v>
      </c>
      <c r="K445" s="27">
        <v>3.261</v>
      </c>
      <c r="L445">
        <v>77.12</v>
      </c>
      <c r="M445" s="5">
        <v>2.5025</v>
      </c>
      <c r="N445" s="5">
        <v>0.95</v>
      </c>
      <c r="O445" s="5">
        <v>1.07</v>
      </c>
      <c r="P445" s="5">
        <v>1.4</v>
      </c>
      <c r="Q445" s="1">
        <v>0</v>
      </c>
      <c r="R445" s="1">
        <v>0</v>
      </c>
      <c r="S445" s="1">
        <v>0</v>
      </c>
      <c r="T445" s="1">
        <v>28617156</v>
      </c>
      <c r="U445" s="1">
        <v>123128532</v>
      </c>
      <c r="V445" s="1">
        <v>506001.25</v>
      </c>
      <c r="W445" s="1">
        <v>0</v>
      </c>
      <c r="X445" s="1">
        <v>0</v>
      </c>
      <c r="Y445" s="1">
        <v>0</v>
      </c>
      <c r="Z445" s="1">
        <v>0</v>
      </c>
      <c r="AA445" s="1">
        <v>506001.25</v>
      </c>
      <c r="AB445" s="1">
        <v>0</v>
      </c>
      <c r="AC445" s="1">
        <v>506001.25</v>
      </c>
      <c r="AD445" s="1">
        <v>53317.02</v>
      </c>
      <c r="AE445" s="1">
        <v>21734.67</v>
      </c>
      <c r="AF445" s="1">
        <v>14773.86</v>
      </c>
      <c r="AG445" s="1">
        <v>0</v>
      </c>
      <c r="AH445" s="1">
        <v>1316274.97</v>
      </c>
      <c r="AI445" s="1">
        <v>0</v>
      </c>
      <c r="AJ445" s="1">
        <v>1169119.94</v>
      </c>
      <c r="AK445" s="1">
        <v>0</v>
      </c>
      <c r="AL445" s="1">
        <v>3081221.71</v>
      </c>
      <c r="AM445" s="1">
        <v>3474600</v>
      </c>
      <c r="AN445" s="1">
        <v>0</v>
      </c>
      <c r="AO445" s="1">
        <v>4391800</v>
      </c>
      <c r="AP445" s="1">
        <v>1219900</v>
      </c>
      <c r="AQ445" s="1">
        <v>0</v>
      </c>
      <c r="AR445" s="1">
        <v>249100</v>
      </c>
      <c r="AS445" s="1">
        <v>9335400</v>
      </c>
      <c r="AT445" s="1">
        <v>280000</v>
      </c>
      <c r="AU445" s="1">
        <v>746342.1</v>
      </c>
      <c r="AV445" s="1">
        <v>140109.29</v>
      </c>
      <c r="AW445" s="1">
        <v>1166451.39</v>
      </c>
      <c r="AX445" s="1">
        <v>18000</v>
      </c>
      <c r="AY445" s="1">
        <v>28000</v>
      </c>
    </row>
    <row r="446" spans="1:51" ht="12.75">
      <c r="A446" s="15" t="s">
        <v>1164</v>
      </c>
      <c r="B446" s="15" t="s">
        <v>447</v>
      </c>
      <c r="C446" s="15" t="s">
        <v>707</v>
      </c>
      <c r="D446" s="4">
        <v>756253900</v>
      </c>
      <c r="E446" s="4">
        <v>1263091100</v>
      </c>
      <c r="F446" s="4">
        <v>2019345000</v>
      </c>
      <c r="H446" s="4">
        <v>2019345000</v>
      </c>
      <c r="I446" s="4">
        <v>6353761</v>
      </c>
      <c r="J446" s="6">
        <v>2025698761</v>
      </c>
      <c r="K446" s="27">
        <v>2.439</v>
      </c>
      <c r="L446">
        <v>87.56</v>
      </c>
      <c r="M446" s="5">
        <v>2.1344000000000003</v>
      </c>
      <c r="N446" s="5">
        <v>0.708</v>
      </c>
      <c r="O446" s="5">
        <v>0.94</v>
      </c>
      <c r="P446" s="5">
        <v>1.07</v>
      </c>
      <c r="Q446" s="1">
        <v>0</v>
      </c>
      <c r="R446" s="1">
        <v>0</v>
      </c>
      <c r="S446" s="1">
        <v>0</v>
      </c>
      <c r="T446" s="1">
        <v>288376636</v>
      </c>
      <c r="U446" s="1">
        <v>2314075397</v>
      </c>
      <c r="V446" s="1">
        <v>9509778.23</v>
      </c>
      <c r="W446" s="1">
        <v>0</v>
      </c>
      <c r="X446" s="1">
        <v>0</v>
      </c>
      <c r="Y446" s="1">
        <v>3414.04</v>
      </c>
      <c r="Z446" s="1">
        <v>0</v>
      </c>
      <c r="AA446" s="1">
        <v>9506364.190000001</v>
      </c>
      <c r="AB446" s="1">
        <v>0</v>
      </c>
      <c r="AC446" s="1">
        <v>9506364.190000001</v>
      </c>
      <c r="AD446" s="1">
        <v>1001692.3</v>
      </c>
      <c r="AE446" s="1">
        <v>408344.52</v>
      </c>
      <c r="AF446" s="1">
        <v>277568.43</v>
      </c>
      <c r="AG446" s="1">
        <v>15680171</v>
      </c>
      <c r="AH446" s="1">
        <v>5942050.94</v>
      </c>
      <c r="AI446" s="1">
        <v>0</v>
      </c>
      <c r="AJ446" s="1">
        <v>16372382.06</v>
      </c>
      <c r="AK446" s="1">
        <v>202569.88</v>
      </c>
      <c r="AL446" s="1">
        <v>49391143.32000001</v>
      </c>
      <c r="AM446" s="1">
        <v>42850400</v>
      </c>
      <c r="AN446" s="1">
        <v>4275900</v>
      </c>
      <c r="AO446" s="1">
        <v>96594700</v>
      </c>
      <c r="AP446" s="1">
        <v>7166400</v>
      </c>
      <c r="AQ446" s="1">
        <v>2188800</v>
      </c>
      <c r="AR446" s="1">
        <v>24978200</v>
      </c>
      <c r="AS446" s="1">
        <v>178054400</v>
      </c>
      <c r="AT446" s="1">
        <v>2900000</v>
      </c>
      <c r="AU446" s="1">
        <v>6311600.07</v>
      </c>
      <c r="AV446" s="1">
        <v>440000</v>
      </c>
      <c r="AW446" s="1">
        <v>9651600.07</v>
      </c>
      <c r="AX446" s="1">
        <v>119250</v>
      </c>
      <c r="AY446" s="1">
        <v>436750</v>
      </c>
    </row>
    <row r="447" spans="1:51" ht="12.75">
      <c r="A447" s="15" t="s">
        <v>1165</v>
      </c>
      <c r="B447" s="15" t="s">
        <v>448</v>
      </c>
      <c r="C447" s="15" t="s">
        <v>707</v>
      </c>
      <c r="D447" s="4">
        <v>281720050</v>
      </c>
      <c r="E447" s="4">
        <v>222604800</v>
      </c>
      <c r="F447" s="4">
        <v>504324850</v>
      </c>
      <c r="H447" s="4">
        <v>504324850</v>
      </c>
      <c r="I447" s="4">
        <v>869286</v>
      </c>
      <c r="J447" s="6">
        <v>505194136</v>
      </c>
      <c r="K447" s="27">
        <v>1.942</v>
      </c>
      <c r="L447">
        <v>57.05</v>
      </c>
      <c r="M447" s="5">
        <v>1.1073</v>
      </c>
      <c r="N447" s="5">
        <v>0.296</v>
      </c>
      <c r="O447" s="5">
        <v>0.35</v>
      </c>
      <c r="P447" s="5">
        <v>0.61</v>
      </c>
      <c r="Q447" s="1">
        <v>0</v>
      </c>
      <c r="R447" s="1">
        <v>0</v>
      </c>
      <c r="S447" s="1">
        <v>0</v>
      </c>
      <c r="T447" s="1">
        <v>380577173</v>
      </c>
      <c r="U447" s="1">
        <v>885771309</v>
      </c>
      <c r="V447" s="1">
        <v>3640109.88</v>
      </c>
      <c r="W447" s="1">
        <v>0</v>
      </c>
      <c r="X447" s="1">
        <v>0</v>
      </c>
      <c r="Y447" s="1">
        <v>4868.14</v>
      </c>
      <c r="Z447" s="1">
        <v>0</v>
      </c>
      <c r="AA447" s="1">
        <v>3635241.74</v>
      </c>
      <c r="AB447" s="1">
        <v>0</v>
      </c>
      <c r="AC447" s="1">
        <v>3635241.74</v>
      </c>
      <c r="AD447" s="1">
        <v>383062.21</v>
      </c>
      <c r="AE447" s="1">
        <v>0</v>
      </c>
      <c r="AF447" s="1">
        <v>106151.5</v>
      </c>
      <c r="AG447" s="1">
        <v>0</v>
      </c>
      <c r="AH447" s="1">
        <v>2414009.44</v>
      </c>
      <c r="AI447" s="1">
        <v>652518.28</v>
      </c>
      <c r="AJ447" s="1">
        <v>2616800</v>
      </c>
      <c r="AK447" s="1">
        <v>0</v>
      </c>
      <c r="AL447" s="1">
        <v>9807783.17</v>
      </c>
      <c r="AM447" s="1">
        <v>2550400</v>
      </c>
      <c r="AN447" s="1">
        <v>0</v>
      </c>
      <c r="AO447" s="1">
        <v>11675600</v>
      </c>
      <c r="AP447" s="1">
        <v>2911000</v>
      </c>
      <c r="AQ447" s="1">
        <v>0</v>
      </c>
      <c r="AR447" s="1">
        <v>1375300</v>
      </c>
      <c r="AS447" s="1">
        <v>18512300</v>
      </c>
      <c r="AT447" s="1">
        <v>942600</v>
      </c>
      <c r="AU447" s="1">
        <v>648200</v>
      </c>
      <c r="AV447" s="1">
        <v>120000</v>
      </c>
      <c r="AW447" s="1">
        <v>1710800</v>
      </c>
      <c r="AX447" s="1">
        <v>9500</v>
      </c>
      <c r="AY447" s="1">
        <v>46750</v>
      </c>
    </row>
    <row r="448" spans="1:51" ht="12.75">
      <c r="A448" s="15" t="s">
        <v>1166</v>
      </c>
      <c r="B448" s="15" t="s">
        <v>449</v>
      </c>
      <c r="C448" s="15" t="s">
        <v>707</v>
      </c>
      <c r="D448" s="4">
        <v>69850300</v>
      </c>
      <c r="E448" s="4">
        <v>98728200</v>
      </c>
      <c r="F448" s="4">
        <v>168578500</v>
      </c>
      <c r="H448" s="4">
        <v>168578500</v>
      </c>
      <c r="I448" s="4">
        <v>765503</v>
      </c>
      <c r="J448" s="6">
        <v>169344003</v>
      </c>
      <c r="K448" s="27">
        <v>3.529</v>
      </c>
      <c r="L448">
        <v>82.02</v>
      </c>
      <c r="M448" s="5">
        <v>2.8852</v>
      </c>
      <c r="N448" s="5">
        <v>0.78</v>
      </c>
      <c r="O448" s="5">
        <v>1.63</v>
      </c>
      <c r="P448" s="5">
        <v>1.99</v>
      </c>
      <c r="Q448" s="1">
        <v>0</v>
      </c>
      <c r="R448" s="1">
        <v>0</v>
      </c>
      <c r="S448" s="1">
        <v>0</v>
      </c>
      <c r="T448" s="1">
        <v>37759988</v>
      </c>
      <c r="U448" s="1">
        <v>207103991</v>
      </c>
      <c r="V448" s="1">
        <v>851103.06</v>
      </c>
      <c r="W448" s="1">
        <v>0</v>
      </c>
      <c r="X448" s="1">
        <v>0</v>
      </c>
      <c r="Y448" s="1">
        <v>0</v>
      </c>
      <c r="Z448" s="1">
        <v>0</v>
      </c>
      <c r="AA448" s="1">
        <v>851103.06</v>
      </c>
      <c r="AB448" s="1">
        <v>0</v>
      </c>
      <c r="AC448" s="1">
        <v>851103.06</v>
      </c>
      <c r="AD448" s="1">
        <v>89679.43</v>
      </c>
      <c r="AE448" s="1">
        <v>36559.44</v>
      </c>
      <c r="AF448" s="1">
        <v>24848.18</v>
      </c>
      <c r="AG448" s="1">
        <v>1753744</v>
      </c>
      <c r="AH448" s="1">
        <v>1604025.35</v>
      </c>
      <c r="AI448" s="1">
        <v>0</v>
      </c>
      <c r="AJ448" s="1">
        <v>1615221.9</v>
      </c>
      <c r="AK448" s="1">
        <v>0</v>
      </c>
      <c r="AL448" s="1">
        <v>5975181.359999999</v>
      </c>
      <c r="AM448" s="1">
        <v>2334500</v>
      </c>
      <c r="AN448" s="1">
        <v>0</v>
      </c>
      <c r="AO448" s="1">
        <v>7682300</v>
      </c>
      <c r="AP448" s="1">
        <v>6053600</v>
      </c>
      <c r="AQ448" s="1">
        <v>653000</v>
      </c>
      <c r="AR448" s="1">
        <v>1797100</v>
      </c>
      <c r="AS448" s="1">
        <v>18520500</v>
      </c>
      <c r="AT448" s="1">
        <v>235000</v>
      </c>
      <c r="AU448" s="1">
        <v>836184</v>
      </c>
      <c r="AV448" s="1">
        <v>153000</v>
      </c>
      <c r="AW448" s="1">
        <v>1224184</v>
      </c>
      <c r="AX448" s="1">
        <v>15750</v>
      </c>
      <c r="AY448" s="1">
        <v>49500</v>
      </c>
    </row>
    <row r="449" spans="1:51" ht="12.75">
      <c r="A449" s="15" t="s">
        <v>1167</v>
      </c>
      <c r="B449" s="15" t="s">
        <v>418</v>
      </c>
      <c r="C449" s="15" t="s">
        <v>707</v>
      </c>
      <c r="D449" s="4">
        <v>223193800</v>
      </c>
      <c r="E449" s="4">
        <v>500142800</v>
      </c>
      <c r="F449" s="4">
        <v>723336600</v>
      </c>
      <c r="H449" s="4">
        <v>723336600</v>
      </c>
      <c r="I449" s="4">
        <v>4134549</v>
      </c>
      <c r="J449" s="6">
        <v>727471149</v>
      </c>
      <c r="K449" s="27">
        <v>3.564</v>
      </c>
      <c r="L449">
        <v>75.68</v>
      </c>
      <c r="M449" s="5">
        <v>2.6995</v>
      </c>
      <c r="N449" s="5">
        <v>0.607</v>
      </c>
      <c r="O449" s="5">
        <v>1.61</v>
      </c>
      <c r="P449" s="5">
        <v>2.12</v>
      </c>
      <c r="Q449" s="1">
        <v>0</v>
      </c>
      <c r="R449" s="1">
        <v>0</v>
      </c>
      <c r="S449" s="1">
        <v>0</v>
      </c>
      <c r="T449" s="1">
        <v>232976672</v>
      </c>
      <c r="U449" s="1">
        <v>960447821</v>
      </c>
      <c r="V449" s="1">
        <v>3946995.76</v>
      </c>
      <c r="W449" s="1">
        <v>0</v>
      </c>
      <c r="X449" s="1">
        <v>0</v>
      </c>
      <c r="Y449" s="1">
        <v>1514.88</v>
      </c>
      <c r="Z449" s="1">
        <v>0</v>
      </c>
      <c r="AA449" s="1">
        <v>3945480.88</v>
      </c>
      <c r="AB449" s="1">
        <v>0</v>
      </c>
      <c r="AC449" s="1">
        <v>3945480.88</v>
      </c>
      <c r="AD449" s="1">
        <v>415738.47</v>
      </c>
      <c r="AE449" s="1">
        <v>169477.86</v>
      </c>
      <c r="AF449" s="1">
        <v>115201.06</v>
      </c>
      <c r="AG449" s="1">
        <v>15385750.5</v>
      </c>
      <c r="AH449" s="1">
        <v>0</v>
      </c>
      <c r="AI449" s="1">
        <v>0</v>
      </c>
      <c r="AJ449" s="1">
        <v>5822047.34</v>
      </c>
      <c r="AK449" s="1">
        <v>72747.11</v>
      </c>
      <c r="AL449" s="1">
        <v>25926443.22</v>
      </c>
      <c r="AM449" s="1">
        <v>18628900</v>
      </c>
      <c r="AN449" s="1">
        <v>0</v>
      </c>
      <c r="AO449" s="1">
        <v>23566700</v>
      </c>
      <c r="AP449" s="1">
        <v>2893400</v>
      </c>
      <c r="AQ449" s="1">
        <v>51300</v>
      </c>
      <c r="AR449" s="1">
        <v>3260300</v>
      </c>
      <c r="AS449" s="1">
        <v>48400600</v>
      </c>
      <c r="AT449" s="1">
        <v>1175406</v>
      </c>
      <c r="AU449" s="1">
        <v>3608843.33</v>
      </c>
      <c r="AV449" s="1">
        <v>490000</v>
      </c>
      <c r="AW449" s="1">
        <v>5274249.33</v>
      </c>
      <c r="AX449" s="1">
        <v>64750</v>
      </c>
      <c r="AY449" s="1">
        <v>282750</v>
      </c>
    </row>
    <row r="450" spans="1:51" ht="12.75">
      <c r="A450" s="15" t="s">
        <v>1168</v>
      </c>
      <c r="B450" s="15" t="s">
        <v>450</v>
      </c>
      <c r="C450" s="15" t="s">
        <v>563</v>
      </c>
      <c r="D450" s="4">
        <v>177975699</v>
      </c>
      <c r="E450" s="4">
        <v>241820900</v>
      </c>
      <c r="F450" s="4">
        <v>419796599</v>
      </c>
      <c r="G450" s="4">
        <v>0</v>
      </c>
      <c r="H450" s="4">
        <v>419796599</v>
      </c>
      <c r="I450" s="4">
        <v>544606</v>
      </c>
      <c r="J450" s="6">
        <v>420341205</v>
      </c>
      <c r="K450" s="27">
        <v>4.22</v>
      </c>
      <c r="L450">
        <v>69.56</v>
      </c>
      <c r="M450" s="5">
        <v>2.93</v>
      </c>
      <c r="N450" s="5">
        <v>0.72</v>
      </c>
      <c r="O450" s="5">
        <v>1.616</v>
      </c>
      <c r="P450" s="5">
        <v>2.33</v>
      </c>
      <c r="Q450" s="1">
        <v>0</v>
      </c>
      <c r="R450" s="1">
        <v>0</v>
      </c>
      <c r="S450" s="1">
        <v>0</v>
      </c>
      <c r="T450" s="1">
        <v>185827670</v>
      </c>
      <c r="U450" s="1">
        <v>606168875</v>
      </c>
      <c r="V450" s="1">
        <v>3458009.1</v>
      </c>
      <c r="W450" s="1">
        <v>0</v>
      </c>
      <c r="X450" s="1">
        <v>0</v>
      </c>
      <c r="Y450" s="1">
        <v>783.84</v>
      </c>
      <c r="Z450" s="1">
        <v>0</v>
      </c>
      <c r="AA450" s="1">
        <v>3457225.26</v>
      </c>
      <c r="AB450" s="1">
        <v>0</v>
      </c>
      <c r="AC450" s="1">
        <v>3457225.26</v>
      </c>
      <c r="AD450" s="1">
        <v>0</v>
      </c>
      <c r="AE450" s="1">
        <v>0</v>
      </c>
      <c r="AF450" s="1">
        <v>60012.17</v>
      </c>
      <c r="AG450" s="1">
        <v>9792692</v>
      </c>
      <c r="AH450" s="1">
        <v>0</v>
      </c>
      <c r="AI450" s="1">
        <v>0</v>
      </c>
      <c r="AJ450" s="1">
        <v>4317144.39</v>
      </c>
      <c r="AK450" s="1">
        <v>105100</v>
      </c>
      <c r="AL450" s="1">
        <v>17732173.82</v>
      </c>
      <c r="AM450" s="1">
        <v>6714900</v>
      </c>
      <c r="AN450" s="1">
        <v>0</v>
      </c>
      <c r="AO450" s="1">
        <v>9584045</v>
      </c>
      <c r="AP450" s="1">
        <v>7978300</v>
      </c>
      <c r="AQ450" s="1">
        <v>0</v>
      </c>
      <c r="AR450" s="1">
        <v>3795500</v>
      </c>
      <c r="AS450" s="1">
        <v>28072745</v>
      </c>
      <c r="AT450" s="1">
        <v>400000</v>
      </c>
      <c r="AU450" s="1">
        <v>2668877.7</v>
      </c>
      <c r="AV450" s="1">
        <v>91000</v>
      </c>
      <c r="AW450" s="1">
        <v>3159877.7</v>
      </c>
      <c r="AX450" s="1">
        <v>29250</v>
      </c>
      <c r="AY450" s="1">
        <v>91250</v>
      </c>
    </row>
    <row r="451" spans="1:51" ht="12.75">
      <c r="A451" s="15" t="s">
        <v>1169</v>
      </c>
      <c r="B451" s="15" t="s">
        <v>708</v>
      </c>
      <c r="C451" s="15" t="s">
        <v>563</v>
      </c>
      <c r="D451" s="4">
        <v>2440335500</v>
      </c>
      <c r="E451" s="4">
        <v>2745112200</v>
      </c>
      <c r="F451" s="4">
        <v>5185447700</v>
      </c>
      <c r="G451" s="4">
        <v>3922600</v>
      </c>
      <c r="H451" s="4">
        <v>5181525100</v>
      </c>
      <c r="I451" s="4">
        <v>11662023</v>
      </c>
      <c r="J451" s="6">
        <v>5193187123</v>
      </c>
      <c r="K451" s="27">
        <v>3.26</v>
      </c>
      <c r="L451">
        <v>83.12</v>
      </c>
      <c r="M451" s="5">
        <v>2.66</v>
      </c>
      <c r="N451" s="5">
        <v>0.67</v>
      </c>
      <c r="O451" s="5">
        <v>1.42</v>
      </c>
      <c r="P451" s="5">
        <v>1.7389999999999999</v>
      </c>
      <c r="Q451" s="1">
        <v>0</v>
      </c>
      <c r="R451" s="1">
        <v>0</v>
      </c>
      <c r="S451" s="1">
        <v>0</v>
      </c>
      <c r="T451" s="1">
        <v>1167767252</v>
      </c>
      <c r="U451" s="1">
        <v>6360954375</v>
      </c>
      <c r="V451" s="1">
        <v>36287310.34</v>
      </c>
      <c r="W451" s="1">
        <v>0</v>
      </c>
      <c r="X451" s="1">
        <v>0</v>
      </c>
      <c r="Y451" s="1">
        <v>27485.89</v>
      </c>
      <c r="Z451" s="1">
        <v>0</v>
      </c>
      <c r="AA451" s="1">
        <v>36259824.45</v>
      </c>
      <c r="AB451" s="1">
        <v>0</v>
      </c>
      <c r="AC451" s="1">
        <v>36259824.45</v>
      </c>
      <c r="AD451" s="1">
        <v>0</v>
      </c>
      <c r="AE451" s="1">
        <v>0</v>
      </c>
      <c r="AF451" s="1">
        <v>629749.75</v>
      </c>
      <c r="AG451" s="1">
        <v>90252224</v>
      </c>
      <c r="AH451" s="1">
        <v>0</v>
      </c>
      <c r="AI451" s="1">
        <v>12640</v>
      </c>
      <c r="AJ451" s="1">
        <v>42014689.03</v>
      </c>
      <c r="AK451" s="1">
        <v>0</v>
      </c>
      <c r="AL451" s="1">
        <v>169169127.23000002</v>
      </c>
      <c r="AM451" s="1">
        <v>108143100</v>
      </c>
      <c r="AN451" s="1">
        <v>24409700</v>
      </c>
      <c r="AO451" s="1">
        <v>125589300</v>
      </c>
      <c r="AP451" s="1">
        <v>143786400</v>
      </c>
      <c r="AQ451" s="1">
        <v>47401900</v>
      </c>
      <c r="AR451" s="1">
        <v>12648600</v>
      </c>
      <c r="AS451" s="1">
        <v>461979000</v>
      </c>
      <c r="AT451" s="1">
        <v>3775000</v>
      </c>
      <c r="AU451" s="1">
        <v>21536991.82</v>
      </c>
      <c r="AV451" s="1">
        <v>2450000</v>
      </c>
      <c r="AW451" s="1">
        <v>27761991.82</v>
      </c>
      <c r="AX451" s="1">
        <v>355750</v>
      </c>
      <c r="AY451" s="1">
        <v>891500</v>
      </c>
    </row>
    <row r="452" spans="1:51" ht="12.75">
      <c r="A452" s="15" t="s">
        <v>1170</v>
      </c>
      <c r="B452" s="15" t="s">
        <v>451</v>
      </c>
      <c r="C452" s="15" t="s">
        <v>563</v>
      </c>
      <c r="D452" s="4">
        <v>101950100</v>
      </c>
      <c r="E452" s="4">
        <v>218078400</v>
      </c>
      <c r="F452" s="4">
        <v>320028500</v>
      </c>
      <c r="G452" s="4">
        <v>0</v>
      </c>
      <c r="H452" s="4">
        <v>320028500</v>
      </c>
      <c r="I452" s="4">
        <v>4028646</v>
      </c>
      <c r="J452" s="6">
        <v>324057146</v>
      </c>
      <c r="K452" s="27">
        <v>3.78</v>
      </c>
      <c r="L452">
        <v>83.16</v>
      </c>
      <c r="M452" s="5">
        <v>3.13</v>
      </c>
      <c r="N452" s="5">
        <v>0.92</v>
      </c>
      <c r="O452" s="5">
        <v>1.6340000000000001</v>
      </c>
      <c r="P452" s="5">
        <v>1.973</v>
      </c>
      <c r="Q452" s="1">
        <v>0</v>
      </c>
      <c r="R452" s="1">
        <v>0</v>
      </c>
      <c r="S452" s="1">
        <v>0</v>
      </c>
      <c r="T452" s="1">
        <v>67163897</v>
      </c>
      <c r="U452" s="1">
        <v>391221043</v>
      </c>
      <c r="V452" s="1">
        <v>2231797.08</v>
      </c>
      <c r="W452" s="1">
        <v>0</v>
      </c>
      <c r="X452" s="1">
        <v>0</v>
      </c>
      <c r="Y452" s="1">
        <v>3138.45</v>
      </c>
      <c r="Z452" s="1">
        <v>0</v>
      </c>
      <c r="AA452" s="1">
        <v>2228658.63</v>
      </c>
      <c r="AB452" s="1">
        <v>0</v>
      </c>
      <c r="AC452" s="1">
        <v>2228658.63</v>
      </c>
      <c r="AD452" s="1">
        <v>0</v>
      </c>
      <c r="AE452" s="1">
        <v>0</v>
      </c>
      <c r="AF452" s="1">
        <v>38731.82</v>
      </c>
      <c r="AG452" s="1">
        <v>4161233</v>
      </c>
      <c r="AH452" s="1">
        <v>2231112.33</v>
      </c>
      <c r="AI452" s="1">
        <v>0</v>
      </c>
      <c r="AJ452" s="1">
        <v>3573944</v>
      </c>
      <c r="AK452" s="1">
        <v>0</v>
      </c>
      <c r="AL452" s="1">
        <v>12233679.78</v>
      </c>
      <c r="AM452" s="1">
        <v>34974400</v>
      </c>
      <c r="AN452" s="1">
        <v>5464100</v>
      </c>
      <c r="AO452" s="1">
        <v>23489700</v>
      </c>
      <c r="AP452" s="1">
        <v>11738900</v>
      </c>
      <c r="AQ452" s="1">
        <v>0</v>
      </c>
      <c r="AR452" s="1">
        <v>1549300</v>
      </c>
      <c r="AS452" s="1">
        <v>77216400</v>
      </c>
      <c r="AT452" s="1">
        <v>375000</v>
      </c>
      <c r="AU452" s="1">
        <v>2133872.46</v>
      </c>
      <c r="AV452" s="1">
        <v>225444.13</v>
      </c>
      <c r="AW452" s="1">
        <v>2734316.59</v>
      </c>
      <c r="AX452" s="1">
        <v>22000</v>
      </c>
      <c r="AY452" s="1">
        <v>49250</v>
      </c>
    </row>
    <row r="453" spans="1:51" ht="12.75">
      <c r="A453" s="15" t="s">
        <v>1171</v>
      </c>
      <c r="B453" s="15" t="s">
        <v>452</v>
      </c>
      <c r="C453" s="15" t="s">
        <v>563</v>
      </c>
      <c r="D453" s="4">
        <v>589865200</v>
      </c>
      <c r="E453" s="4">
        <v>618666550</v>
      </c>
      <c r="F453" s="4">
        <v>1208531750</v>
      </c>
      <c r="G453" s="4">
        <v>0</v>
      </c>
      <c r="H453" s="4">
        <v>1208531750</v>
      </c>
      <c r="I453" s="4">
        <v>1408980</v>
      </c>
      <c r="J453" s="6">
        <v>1209940730</v>
      </c>
      <c r="K453" s="27">
        <v>3.57</v>
      </c>
      <c r="L453">
        <v>73.57</v>
      </c>
      <c r="M453" s="5">
        <v>2.61</v>
      </c>
      <c r="N453" s="5">
        <v>0.55</v>
      </c>
      <c r="O453" s="5">
        <v>1.482</v>
      </c>
      <c r="P453" s="5">
        <v>2.026</v>
      </c>
      <c r="Q453" s="1">
        <v>0</v>
      </c>
      <c r="R453" s="1">
        <v>0</v>
      </c>
      <c r="S453" s="1">
        <v>0</v>
      </c>
      <c r="T453" s="1">
        <v>444379834</v>
      </c>
      <c r="U453" s="1">
        <v>1654320564</v>
      </c>
      <c r="V453" s="1">
        <v>9437395.74</v>
      </c>
      <c r="W453" s="1">
        <v>0</v>
      </c>
      <c r="X453" s="1">
        <v>0</v>
      </c>
      <c r="Y453" s="1">
        <v>6643.59</v>
      </c>
      <c r="Z453" s="1">
        <v>0</v>
      </c>
      <c r="AA453" s="1">
        <v>9430752.15</v>
      </c>
      <c r="AB453" s="1">
        <v>0</v>
      </c>
      <c r="AC453" s="1">
        <v>9430752.15</v>
      </c>
      <c r="AD453" s="1">
        <v>0</v>
      </c>
      <c r="AE453" s="1">
        <v>0</v>
      </c>
      <c r="AF453" s="1">
        <v>163781.71</v>
      </c>
      <c r="AG453" s="1">
        <v>24505062</v>
      </c>
      <c r="AH453" s="1">
        <v>0</v>
      </c>
      <c r="AI453" s="1">
        <v>0</v>
      </c>
      <c r="AJ453" s="1">
        <v>9009655</v>
      </c>
      <c r="AK453" s="1">
        <v>0</v>
      </c>
      <c r="AL453" s="1">
        <v>43109250.86</v>
      </c>
      <c r="AM453" s="1">
        <v>25652000</v>
      </c>
      <c r="AN453" s="1">
        <v>1370000</v>
      </c>
      <c r="AO453" s="1">
        <v>53546000</v>
      </c>
      <c r="AP453" s="1">
        <v>17992700</v>
      </c>
      <c r="AQ453" s="1">
        <v>136400</v>
      </c>
      <c r="AR453" s="1">
        <v>4275200</v>
      </c>
      <c r="AS453" s="1">
        <v>102972300</v>
      </c>
      <c r="AT453" s="1">
        <v>1050000</v>
      </c>
      <c r="AU453" s="1">
        <v>3385437</v>
      </c>
      <c r="AV453" s="1">
        <v>450000</v>
      </c>
      <c r="AW453" s="1">
        <v>4885437</v>
      </c>
      <c r="AX453" s="1">
        <v>72500</v>
      </c>
      <c r="AY453" s="1">
        <v>198750</v>
      </c>
    </row>
    <row r="454" spans="1:51" ht="12.75">
      <c r="A454" s="15" t="s">
        <v>1172</v>
      </c>
      <c r="B454" s="15" t="s">
        <v>453</v>
      </c>
      <c r="C454" s="15" t="s">
        <v>563</v>
      </c>
      <c r="D454" s="4">
        <v>322053200</v>
      </c>
      <c r="E454" s="4">
        <v>396727600</v>
      </c>
      <c r="F454" s="4">
        <v>718780800</v>
      </c>
      <c r="G454" s="4">
        <v>0</v>
      </c>
      <c r="H454" s="4">
        <v>718780800</v>
      </c>
      <c r="I454" s="4">
        <v>4148992</v>
      </c>
      <c r="J454" s="6">
        <v>722929792</v>
      </c>
      <c r="K454" s="27">
        <v>3.67</v>
      </c>
      <c r="L454">
        <v>59.27</v>
      </c>
      <c r="M454" s="5">
        <v>2.16</v>
      </c>
      <c r="N454" s="5">
        <v>0.49</v>
      </c>
      <c r="O454" s="5">
        <v>1.093</v>
      </c>
      <c r="P454" s="5">
        <v>1.855</v>
      </c>
      <c r="Q454" s="1">
        <v>0</v>
      </c>
      <c r="R454" s="1">
        <v>0</v>
      </c>
      <c r="S454" s="1">
        <v>0</v>
      </c>
      <c r="T454" s="1">
        <v>503910801</v>
      </c>
      <c r="U454" s="1">
        <v>1226840593</v>
      </c>
      <c r="V454" s="1">
        <v>6998752.5</v>
      </c>
      <c r="W454" s="1">
        <v>0</v>
      </c>
      <c r="X454" s="1">
        <v>0</v>
      </c>
      <c r="Y454" s="1">
        <v>6302.85</v>
      </c>
      <c r="Z454" s="1">
        <v>0</v>
      </c>
      <c r="AA454" s="1">
        <v>6992449.65</v>
      </c>
      <c r="AB454" s="1">
        <v>0</v>
      </c>
      <c r="AC454" s="1">
        <v>6992449.65</v>
      </c>
      <c r="AD454" s="1">
        <v>0</v>
      </c>
      <c r="AE454" s="1">
        <v>0</v>
      </c>
      <c r="AF454" s="1">
        <v>121460.16</v>
      </c>
      <c r="AG454" s="1">
        <v>8343946</v>
      </c>
      <c r="AH454" s="1">
        <v>5064774.16</v>
      </c>
      <c r="AI454" s="1">
        <v>0</v>
      </c>
      <c r="AJ454" s="1">
        <v>5963573</v>
      </c>
      <c r="AK454" s="1">
        <v>0</v>
      </c>
      <c r="AL454" s="1">
        <v>26486202.97</v>
      </c>
      <c r="AM454" s="1">
        <v>10941700</v>
      </c>
      <c r="AN454" s="1">
        <v>0</v>
      </c>
      <c r="AO454" s="1">
        <v>114727400</v>
      </c>
      <c r="AP454" s="1">
        <v>10060700</v>
      </c>
      <c r="AQ454" s="1">
        <v>0</v>
      </c>
      <c r="AR454" s="1">
        <v>3216500</v>
      </c>
      <c r="AS454" s="1">
        <v>138946300</v>
      </c>
      <c r="AT454" s="1">
        <v>1000000</v>
      </c>
      <c r="AU454" s="1">
        <v>2630907</v>
      </c>
      <c r="AV454" s="1">
        <v>217982</v>
      </c>
      <c r="AW454" s="1">
        <v>3848889</v>
      </c>
      <c r="AX454" s="1">
        <v>50750</v>
      </c>
      <c r="AY454" s="1">
        <v>154000</v>
      </c>
    </row>
    <row r="455" spans="1:51" ht="12.75">
      <c r="A455" s="15" t="s">
        <v>1173</v>
      </c>
      <c r="B455" s="15" t="s">
        <v>454</v>
      </c>
      <c r="C455" s="15" t="s">
        <v>563</v>
      </c>
      <c r="D455" s="4">
        <v>156383000</v>
      </c>
      <c r="E455" s="4">
        <v>206773800</v>
      </c>
      <c r="F455" s="4">
        <v>363156800</v>
      </c>
      <c r="G455" s="4">
        <v>0</v>
      </c>
      <c r="H455" s="4">
        <v>363156800</v>
      </c>
      <c r="I455" s="4">
        <v>457124</v>
      </c>
      <c r="J455" s="6">
        <v>363613924</v>
      </c>
      <c r="K455" s="27">
        <v>5.05</v>
      </c>
      <c r="L455">
        <v>45.78</v>
      </c>
      <c r="M455" s="5">
        <v>2.31</v>
      </c>
      <c r="N455" s="5">
        <v>0.63</v>
      </c>
      <c r="O455" s="5">
        <v>1.101</v>
      </c>
      <c r="P455" s="5">
        <v>2.407</v>
      </c>
      <c r="Q455" s="1">
        <v>0</v>
      </c>
      <c r="R455" s="1">
        <v>0</v>
      </c>
      <c r="S455" s="1">
        <v>0</v>
      </c>
      <c r="T455" s="1">
        <v>431802819</v>
      </c>
      <c r="U455" s="1">
        <v>795416743</v>
      </c>
      <c r="V455" s="1">
        <v>4537610.63</v>
      </c>
      <c r="W455" s="1">
        <v>0</v>
      </c>
      <c r="X455" s="1">
        <v>0</v>
      </c>
      <c r="Y455" s="1">
        <v>1022.75</v>
      </c>
      <c r="Z455" s="1">
        <v>0</v>
      </c>
      <c r="AA455" s="1">
        <v>4536587.88</v>
      </c>
      <c r="AB455" s="1">
        <v>0</v>
      </c>
      <c r="AC455" s="1">
        <v>4536587.88</v>
      </c>
      <c r="AD455" s="1">
        <v>0</v>
      </c>
      <c r="AE455" s="1">
        <v>0</v>
      </c>
      <c r="AF455" s="1">
        <v>78748.17</v>
      </c>
      <c r="AG455" s="1">
        <v>5482126</v>
      </c>
      <c r="AH455" s="1">
        <v>3268388.65</v>
      </c>
      <c r="AI455" s="1">
        <v>0</v>
      </c>
      <c r="AJ455" s="1">
        <v>4962200</v>
      </c>
      <c r="AK455" s="1">
        <v>0</v>
      </c>
      <c r="AL455" s="1">
        <v>18328050.700000003</v>
      </c>
      <c r="AM455" s="1">
        <v>26813400</v>
      </c>
      <c r="AN455" s="1">
        <v>12550600</v>
      </c>
      <c r="AO455" s="1">
        <v>8458100</v>
      </c>
      <c r="AP455" s="1">
        <v>11536000</v>
      </c>
      <c r="AQ455" s="1">
        <v>0</v>
      </c>
      <c r="AR455" s="1">
        <v>3319400</v>
      </c>
      <c r="AS455" s="1">
        <v>62677500</v>
      </c>
      <c r="AT455" s="1">
        <v>1072000</v>
      </c>
      <c r="AU455" s="1">
        <v>1643359.26</v>
      </c>
      <c r="AV455" s="1">
        <v>120780.79</v>
      </c>
      <c r="AW455" s="1">
        <v>2836140.05</v>
      </c>
      <c r="AX455" s="1">
        <v>39750</v>
      </c>
      <c r="AY455" s="1">
        <v>108500</v>
      </c>
    </row>
    <row r="456" spans="1:51" ht="12.75">
      <c r="A456" s="15" t="s">
        <v>1174</v>
      </c>
      <c r="B456" s="15" t="s">
        <v>709</v>
      </c>
      <c r="C456" s="15" t="s">
        <v>563</v>
      </c>
      <c r="D456" s="4">
        <v>486452400</v>
      </c>
      <c r="E456" s="4">
        <v>855293400</v>
      </c>
      <c r="F456" s="4">
        <v>1341745800</v>
      </c>
      <c r="G456" s="4">
        <v>1487100</v>
      </c>
      <c r="H456" s="4">
        <v>1340258700</v>
      </c>
      <c r="I456" s="4">
        <v>10975109</v>
      </c>
      <c r="J456" s="6">
        <v>1351233809</v>
      </c>
      <c r="K456" s="27">
        <v>4.37</v>
      </c>
      <c r="L456">
        <v>80.47</v>
      </c>
      <c r="M456" s="5">
        <v>3.4</v>
      </c>
      <c r="N456" s="5">
        <v>2</v>
      </c>
      <c r="O456" s="5">
        <v>0.827</v>
      </c>
      <c r="P456" s="5">
        <v>1.063</v>
      </c>
      <c r="Q456" s="1">
        <v>0</v>
      </c>
      <c r="R456" s="1">
        <v>0</v>
      </c>
      <c r="S456" s="1">
        <v>0</v>
      </c>
      <c r="T456" s="1">
        <v>385597767</v>
      </c>
      <c r="U456" s="1">
        <v>1736831576</v>
      </c>
      <c r="V456" s="1">
        <v>9908095.97</v>
      </c>
      <c r="W456" s="1">
        <v>0</v>
      </c>
      <c r="X456" s="1">
        <v>0</v>
      </c>
      <c r="Y456" s="1">
        <v>3105.96</v>
      </c>
      <c r="Z456" s="1">
        <v>0</v>
      </c>
      <c r="AA456" s="1">
        <v>9904990.01</v>
      </c>
      <c r="AB456" s="1">
        <v>0</v>
      </c>
      <c r="AC456" s="1">
        <v>9904990.01</v>
      </c>
      <c r="AD456" s="1">
        <v>0</v>
      </c>
      <c r="AE456" s="1">
        <v>0</v>
      </c>
      <c r="AF456" s="1">
        <v>171950.49</v>
      </c>
      <c r="AG456" s="1">
        <v>14360552</v>
      </c>
      <c r="AH456" s="1">
        <v>0</v>
      </c>
      <c r="AI456" s="1">
        <v>0</v>
      </c>
      <c r="AJ456" s="1">
        <v>34564055</v>
      </c>
      <c r="AK456" s="1">
        <v>0</v>
      </c>
      <c r="AL456" s="1">
        <v>59001547.5</v>
      </c>
      <c r="AM456" s="1">
        <v>37562600</v>
      </c>
      <c r="AN456" s="1">
        <v>17244600</v>
      </c>
      <c r="AO456" s="1">
        <v>83945900</v>
      </c>
      <c r="AP456" s="1">
        <v>202040500</v>
      </c>
      <c r="AQ456" s="1">
        <v>0</v>
      </c>
      <c r="AR456" s="1">
        <v>90764200</v>
      </c>
      <c r="AS456" s="1">
        <v>431557800</v>
      </c>
      <c r="AT456" s="1">
        <v>2150000</v>
      </c>
      <c r="AU456" s="1">
        <v>21820107</v>
      </c>
      <c r="AV456" s="1">
        <v>597000</v>
      </c>
      <c r="AW456" s="1">
        <v>24567107</v>
      </c>
      <c r="AX456" s="1">
        <v>91250</v>
      </c>
      <c r="AY456" s="1">
        <v>121750</v>
      </c>
    </row>
    <row r="457" spans="1:51" ht="12.75">
      <c r="A457" s="15" t="s">
        <v>1175</v>
      </c>
      <c r="B457" s="15" t="s">
        <v>710</v>
      </c>
      <c r="C457" s="15" t="s">
        <v>563</v>
      </c>
      <c r="D457" s="4">
        <v>102459875</v>
      </c>
      <c r="E457" s="4">
        <v>475302250</v>
      </c>
      <c r="F457" s="4">
        <v>577762125</v>
      </c>
      <c r="G457" s="4">
        <v>0</v>
      </c>
      <c r="H457" s="4">
        <v>577762125</v>
      </c>
      <c r="I457" s="4">
        <v>2418703</v>
      </c>
      <c r="J457" s="6">
        <v>580180828</v>
      </c>
      <c r="K457" s="27">
        <v>22.97</v>
      </c>
      <c r="L457">
        <v>15.49</v>
      </c>
      <c r="M457" s="5">
        <v>3.51</v>
      </c>
      <c r="N457" s="5">
        <v>1.99</v>
      </c>
      <c r="O457" s="5">
        <v>0.9530000000000001</v>
      </c>
      <c r="P457" s="5">
        <v>6.247000000000001</v>
      </c>
      <c r="Q457" s="1">
        <v>0</v>
      </c>
      <c r="R457" s="1">
        <v>0</v>
      </c>
      <c r="S457" s="1">
        <v>0</v>
      </c>
      <c r="T457" s="1">
        <v>3222895961</v>
      </c>
      <c r="U457" s="1">
        <v>3803076789</v>
      </c>
      <c r="V457" s="1">
        <v>21695396.57</v>
      </c>
      <c r="W457" s="1">
        <v>0</v>
      </c>
      <c r="X457" s="1">
        <v>0</v>
      </c>
      <c r="Y457" s="1">
        <v>389648.47</v>
      </c>
      <c r="Z457" s="1">
        <v>0</v>
      </c>
      <c r="AA457" s="1">
        <v>21305748.1</v>
      </c>
      <c r="AB457" s="1">
        <v>0</v>
      </c>
      <c r="AC457" s="1">
        <v>21305748.1</v>
      </c>
      <c r="AD457" s="1">
        <v>0</v>
      </c>
      <c r="AE457" s="1">
        <v>0</v>
      </c>
      <c r="AF457" s="1">
        <v>376513.73</v>
      </c>
      <c r="AG457" s="1">
        <v>36240602.4</v>
      </c>
      <c r="AH457" s="1">
        <v>0</v>
      </c>
      <c r="AI457" s="1">
        <v>0</v>
      </c>
      <c r="AJ457" s="1">
        <v>75330606.95</v>
      </c>
      <c r="AK457" s="1">
        <v>0</v>
      </c>
      <c r="AL457" s="1">
        <v>133253471.18</v>
      </c>
      <c r="AM457" s="1">
        <v>55368000</v>
      </c>
      <c r="AN457" s="1">
        <v>1859700</v>
      </c>
      <c r="AO457" s="1">
        <v>91683630</v>
      </c>
      <c r="AP457" s="1">
        <v>36468500</v>
      </c>
      <c r="AQ457" s="1">
        <v>5248100</v>
      </c>
      <c r="AR457" s="1">
        <v>113265781</v>
      </c>
      <c r="AS457" s="1">
        <v>303893711</v>
      </c>
      <c r="AT457" s="1">
        <v>6845301</v>
      </c>
      <c r="AU457" s="1">
        <v>75849964.75</v>
      </c>
      <c r="AV457" s="1">
        <v>2405681.88</v>
      </c>
      <c r="AW457" s="1">
        <v>85100947.63</v>
      </c>
      <c r="AX457" s="1">
        <v>224000</v>
      </c>
      <c r="AY457" s="1">
        <v>293500</v>
      </c>
    </row>
    <row r="458" spans="1:51" ht="12.75">
      <c r="A458" s="15" t="s">
        <v>1176</v>
      </c>
      <c r="B458" s="15" t="s">
        <v>455</v>
      </c>
      <c r="C458" s="15" t="s">
        <v>563</v>
      </c>
      <c r="D458" s="4">
        <v>225316400</v>
      </c>
      <c r="E458" s="4">
        <v>386278600</v>
      </c>
      <c r="F458" s="4">
        <v>611595000</v>
      </c>
      <c r="G458" s="4">
        <v>0</v>
      </c>
      <c r="H458" s="4">
        <v>611595000</v>
      </c>
      <c r="I458" s="4">
        <v>875882</v>
      </c>
      <c r="J458" s="6">
        <v>612470882</v>
      </c>
      <c r="K458" s="27">
        <v>4.18</v>
      </c>
      <c r="L458">
        <v>72.89</v>
      </c>
      <c r="M458" s="5">
        <v>3.02</v>
      </c>
      <c r="N458" s="5">
        <v>0.63</v>
      </c>
      <c r="O458" s="5">
        <v>1.8</v>
      </c>
      <c r="P458" s="5">
        <v>2.493</v>
      </c>
      <c r="Q458" s="1">
        <v>0</v>
      </c>
      <c r="R458" s="1">
        <v>0</v>
      </c>
      <c r="S458" s="1">
        <v>0</v>
      </c>
      <c r="T458" s="1">
        <v>235819324</v>
      </c>
      <c r="U458" s="1">
        <v>848290206</v>
      </c>
      <c r="V458" s="1">
        <v>4839237.66</v>
      </c>
      <c r="W458" s="1">
        <v>0</v>
      </c>
      <c r="X458" s="1">
        <v>0</v>
      </c>
      <c r="Y458" s="1">
        <v>5290.62</v>
      </c>
      <c r="Z458" s="1">
        <v>0</v>
      </c>
      <c r="AA458" s="1">
        <v>4833947.04</v>
      </c>
      <c r="AB458" s="1">
        <v>0</v>
      </c>
      <c r="AC458" s="1">
        <v>4833947.04</v>
      </c>
      <c r="AD458" s="1">
        <v>0</v>
      </c>
      <c r="AE458" s="1">
        <v>0</v>
      </c>
      <c r="AF458" s="1">
        <v>83982.77</v>
      </c>
      <c r="AG458" s="1">
        <v>15268737</v>
      </c>
      <c r="AH458" s="1">
        <v>0</v>
      </c>
      <c r="AI458" s="1">
        <v>0</v>
      </c>
      <c r="AJ458" s="1">
        <v>5313523</v>
      </c>
      <c r="AK458" s="1">
        <v>61240</v>
      </c>
      <c r="AL458" s="1">
        <v>25561429.81</v>
      </c>
      <c r="AM458" s="1">
        <v>18099200</v>
      </c>
      <c r="AN458" s="1">
        <v>3004500</v>
      </c>
      <c r="AO458" s="1">
        <v>26344100</v>
      </c>
      <c r="AP458" s="1">
        <v>10597000</v>
      </c>
      <c r="AQ458" s="1">
        <v>0</v>
      </c>
      <c r="AR458" s="1">
        <v>1965700</v>
      </c>
      <c r="AS458" s="1">
        <v>60010500</v>
      </c>
      <c r="AT458" s="1">
        <v>1575000</v>
      </c>
      <c r="AU458" s="1">
        <v>2422969.16</v>
      </c>
      <c r="AV458" s="1">
        <v>278400.02</v>
      </c>
      <c r="AW458" s="1">
        <v>4276369.18</v>
      </c>
      <c r="AX458" s="1">
        <v>39250</v>
      </c>
      <c r="AY458" s="1">
        <v>131750</v>
      </c>
    </row>
    <row r="459" spans="1:51" ht="12.75">
      <c r="A459" s="15" t="s">
        <v>1177</v>
      </c>
      <c r="B459" s="15" t="s">
        <v>456</v>
      </c>
      <c r="C459" s="15" t="s">
        <v>563</v>
      </c>
      <c r="D459" s="4">
        <v>52301925</v>
      </c>
      <c r="E459" s="4">
        <v>127495525</v>
      </c>
      <c r="F459" s="4">
        <v>179797450</v>
      </c>
      <c r="G459" s="4">
        <v>0</v>
      </c>
      <c r="H459" s="4">
        <v>179797450</v>
      </c>
      <c r="I459" s="4">
        <v>340410</v>
      </c>
      <c r="J459" s="6">
        <v>180137860</v>
      </c>
      <c r="K459" s="27">
        <v>3.57</v>
      </c>
      <c r="L459">
        <v>82.49</v>
      </c>
      <c r="M459" s="5">
        <v>2.92</v>
      </c>
      <c r="N459" s="5">
        <v>0.96</v>
      </c>
      <c r="O459" s="5">
        <v>1.389</v>
      </c>
      <c r="P459" s="5">
        <v>1.6969999999999998</v>
      </c>
      <c r="Q459" s="1">
        <v>0</v>
      </c>
      <c r="R459" s="1">
        <v>0</v>
      </c>
      <c r="S459" s="1">
        <v>0</v>
      </c>
      <c r="T459" s="1">
        <v>39875179</v>
      </c>
      <c r="U459" s="1">
        <v>220013039</v>
      </c>
      <c r="V459" s="1">
        <v>1255107.48</v>
      </c>
      <c r="W459" s="1">
        <v>0</v>
      </c>
      <c r="X459" s="1">
        <v>0</v>
      </c>
      <c r="Y459" s="1">
        <v>4717.45</v>
      </c>
      <c r="Z459" s="1">
        <v>0</v>
      </c>
      <c r="AA459" s="1">
        <v>1250390.03</v>
      </c>
      <c r="AB459" s="1">
        <v>0</v>
      </c>
      <c r="AC459" s="1">
        <v>1250390.03</v>
      </c>
      <c r="AD459" s="1">
        <v>0</v>
      </c>
      <c r="AE459" s="1">
        <v>0</v>
      </c>
      <c r="AF459" s="1">
        <v>21781.82</v>
      </c>
      <c r="AG459" s="1">
        <v>1707672</v>
      </c>
      <c r="AH459" s="1">
        <v>1347528.02</v>
      </c>
      <c r="AI459" s="1">
        <v>0</v>
      </c>
      <c r="AJ459" s="1">
        <v>2095900</v>
      </c>
      <c r="AK459" s="1">
        <v>0</v>
      </c>
      <c r="AL459" s="1">
        <v>6423271.87</v>
      </c>
      <c r="AM459" s="1">
        <v>3300000</v>
      </c>
      <c r="AN459" s="1">
        <v>5173300</v>
      </c>
      <c r="AO459" s="1">
        <v>2449200</v>
      </c>
      <c r="AP459" s="1">
        <v>7395500</v>
      </c>
      <c r="AQ459" s="1">
        <v>0</v>
      </c>
      <c r="AR459" s="1">
        <v>575700</v>
      </c>
      <c r="AS459" s="1">
        <v>18893700</v>
      </c>
      <c r="AT459" s="1">
        <v>472000</v>
      </c>
      <c r="AU459" s="1">
        <v>1023494.92</v>
      </c>
      <c r="AV459" s="1">
        <v>100003.11</v>
      </c>
      <c r="AW459" s="1">
        <v>1595498.03</v>
      </c>
      <c r="AX459" s="1">
        <v>11750</v>
      </c>
      <c r="AY459" s="1">
        <v>26250</v>
      </c>
    </row>
    <row r="460" spans="1:51" ht="12.75">
      <c r="A460" s="15" t="s">
        <v>1178</v>
      </c>
      <c r="B460" s="15" t="s">
        <v>457</v>
      </c>
      <c r="C460" s="15" t="s">
        <v>563</v>
      </c>
      <c r="D460" s="4">
        <v>424832930</v>
      </c>
      <c r="E460" s="4">
        <v>400348010</v>
      </c>
      <c r="F460" s="4">
        <v>825180940</v>
      </c>
      <c r="G460" s="4">
        <v>0</v>
      </c>
      <c r="H460" s="4">
        <v>825180940</v>
      </c>
      <c r="I460" s="4">
        <v>1927100</v>
      </c>
      <c r="J460" s="6">
        <v>827108040</v>
      </c>
      <c r="K460" s="27">
        <v>3.97</v>
      </c>
      <c r="L460">
        <v>70.78</v>
      </c>
      <c r="M460" s="5">
        <v>2.81</v>
      </c>
      <c r="N460" s="5">
        <v>0.56</v>
      </c>
      <c r="O460" s="5">
        <v>1.6660000000000001</v>
      </c>
      <c r="P460" s="5">
        <v>2.3529999999999998</v>
      </c>
      <c r="Q460" s="1">
        <v>0</v>
      </c>
      <c r="R460" s="1">
        <v>0</v>
      </c>
      <c r="S460" s="1">
        <v>0</v>
      </c>
      <c r="T460" s="1">
        <v>341333032</v>
      </c>
      <c r="U460" s="1">
        <v>1168441072</v>
      </c>
      <c r="V460" s="1">
        <v>6665600.99</v>
      </c>
      <c r="W460" s="1">
        <v>0</v>
      </c>
      <c r="X460" s="1">
        <v>0</v>
      </c>
      <c r="Y460" s="1">
        <v>15691.79</v>
      </c>
      <c r="Z460" s="1">
        <v>0</v>
      </c>
      <c r="AA460" s="1">
        <v>6649909.2</v>
      </c>
      <c r="AB460" s="1">
        <v>0</v>
      </c>
      <c r="AC460" s="1">
        <v>6649909.2</v>
      </c>
      <c r="AD460" s="1">
        <v>0</v>
      </c>
      <c r="AE460" s="1">
        <v>0</v>
      </c>
      <c r="AF460" s="1">
        <v>115678.47</v>
      </c>
      <c r="AG460" s="1">
        <v>12565218</v>
      </c>
      <c r="AH460" s="1">
        <v>6890180.38</v>
      </c>
      <c r="AI460" s="1">
        <v>0</v>
      </c>
      <c r="AJ460" s="1">
        <v>6509000</v>
      </c>
      <c r="AK460" s="1">
        <v>82710</v>
      </c>
      <c r="AL460" s="1">
        <v>32812696.05</v>
      </c>
      <c r="AM460" s="1">
        <v>15474700</v>
      </c>
      <c r="AN460" s="1">
        <v>3090700</v>
      </c>
      <c r="AO460" s="1">
        <v>54783600</v>
      </c>
      <c r="AP460" s="1">
        <v>9277000</v>
      </c>
      <c r="AQ460" s="1">
        <v>1200</v>
      </c>
      <c r="AR460" s="1">
        <v>15957900</v>
      </c>
      <c r="AS460" s="1">
        <v>98585100</v>
      </c>
      <c r="AT460" s="1">
        <v>1720000</v>
      </c>
      <c r="AU460" s="1">
        <v>3282106.53</v>
      </c>
      <c r="AV460" s="1">
        <v>589970.47</v>
      </c>
      <c r="AW460" s="1">
        <v>5592076.999999999</v>
      </c>
      <c r="AX460" s="1">
        <v>19000</v>
      </c>
      <c r="AY460" s="1">
        <v>106500</v>
      </c>
    </row>
    <row r="461" spans="1:51" ht="12.75">
      <c r="A461" s="15" t="s">
        <v>1179</v>
      </c>
      <c r="B461" s="15" t="s">
        <v>458</v>
      </c>
      <c r="C461" s="15" t="s">
        <v>563</v>
      </c>
      <c r="D461" s="4">
        <v>372905700</v>
      </c>
      <c r="E461" s="4">
        <v>731967500</v>
      </c>
      <c r="F461" s="4">
        <v>1104873200</v>
      </c>
      <c r="G461" s="4">
        <v>0</v>
      </c>
      <c r="H461" s="4">
        <v>1104873200</v>
      </c>
      <c r="I461" s="4">
        <v>2372827</v>
      </c>
      <c r="J461" s="6">
        <v>1107246027</v>
      </c>
      <c r="K461" s="27">
        <v>2.71</v>
      </c>
      <c r="L461">
        <v>82.88</v>
      </c>
      <c r="M461" s="5">
        <v>2.23</v>
      </c>
      <c r="N461" s="5">
        <v>0.54</v>
      </c>
      <c r="O461" s="5">
        <v>1.111</v>
      </c>
      <c r="P461" s="5">
        <v>1.3519999999999999</v>
      </c>
      <c r="Q461" s="1">
        <v>0</v>
      </c>
      <c r="R461" s="1">
        <v>0</v>
      </c>
      <c r="S461" s="1">
        <v>0</v>
      </c>
      <c r="T461" s="1">
        <v>240874395</v>
      </c>
      <c r="U461" s="1">
        <v>1348120422</v>
      </c>
      <c r="V461" s="1">
        <v>7690617.04</v>
      </c>
      <c r="W461" s="1">
        <v>0</v>
      </c>
      <c r="X461" s="1">
        <v>0</v>
      </c>
      <c r="Y461" s="1">
        <v>21881.91</v>
      </c>
      <c r="Z461" s="1">
        <v>0</v>
      </c>
      <c r="AA461" s="1">
        <v>7668735.13</v>
      </c>
      <c r="AB461" s="1">
        <v>0</v>
      </c>
      <c r="AC461" s="1">
        <v>7668735.13</v>
      </c>
      <c r="AD461" s="1">
        <v>0</v>
      </c>
      <c r="AE461" s="1">
        <v>0</v>
      </c>
      <c r="AF461" s="1">
        <v>133467.16</v>
      </c>
      <c r="AG461" s="1">
        <v>9480448</v>
      </c>
      <c r="AH461" s="1">
        <v>5489271.47</v>
      </c>
      <c r="AI461" s="1">
        <v>0</v>
      </c>
      <c r="AJ461" s="1">
        <v>7197765</v>
      </c>
      <c r="AK461" s="1">
        <v>0</v>
      </c>
      <c r="AL461" s="1">
        <v>29969686.759999998</v>
      </c>
      <c r="AM461" s="1">
        <v>11775200</v>
      </c>
      <c r="AN461" s="1">
        <v>609300</v>
      </c>
      <c r="AO461" s="1">
        <v>126109400</v>
      </c>
      <c r="AP461" s="1">
        <v>24535000</v>
      </c>
      <c r="AQ461" s="1">
        <v>22323000</v>
      </c>
      <c r="AR461" s="1">
        <v>2440400</v>
      </c>
      <c r="AS461" s="1">
        <v>187792300</v>
      </c>
      <c r="AT461" s="1">
        <v>1600000</v>
      </c>
      <c r="AU461" s="1">
        <v>2774543</v>
      </c>
      <c r="AV461" s="1">
        <v>250000</v>
      </c>
      <c r="AW461" s="1">
        <v>4624543</v>
      </c>
      <c r="AX461" s="1">
        <v>81250</v>
      </c>
      <c r="AY461" s="1">
        <v>166000</v>
      </c>
    </row>
    <row r="462" spans="1:51" ht="12.75">
      <c r="A462" s="15" t="s">
        <v>1180</v>
      </c>
      <c r="B462" s="15" t="s">
        <v>459</v>
      </c>
      <c r="C462" s="15" t="s">
        <v>563</v>
      </c>
      <c r="D462" s="4">
        <v>214479300</v>
      </c>
      <c r="E462" s="4">
        <v>281313584</v>
      </c>
      <c r="F462" s="4">
        <v>495792884</v>
      </c>
      <c r="G462" s="4">
        <v>0</v>
      </c>
      <c r="H462" s="4">
        <v>495792884</v>
      </c>
      <c r="I462" s="4">
        <v>1008150</v>
      </c>
      <c r="J462" s="6">
        <v>496801034</v>
      </c>
      <c r="K462" s="27">
        <v>4.54</v>
      </c>
      <c r="L462">
        <v>65.55</v>
      </c>
      <c r="M462" s="5">
        <v>2.96</v>
      </c>
      <c r="N462" s="5">
        <v>0.69</v>
      </c>
      <c r="O462" s="5">
        <v>1.683</v>
      </c>
      <c r="P462" s="5">
        <v>2.579</v>
      </c>
      <c r="Q462" s="1">
        <v>0</v>
      </c>
      <c r="R462" s="1">
        <v>0</v>
      </c>
      <c r="S462" s="1">
        <v>0</v>
      </c>
      <c r="T462" s="1">
        <v>264280699</v>
      </c>
      <c r="U462" s="1">
        <v>761081733</v>
      </c>
      <c r="V462" s="1">
        <v>4341739.84</v>
      </c>
      <c r="W462" s="1">
        <v>0</v>
      </c>
      <c r="X462" s="1">
        <v>0</v>
      </c>
      <c r="Y462" s="1">
        <v>4085.99</v>
      </c>
      <c r="Z462" s="1">
        <v>0</v>
      </c>
      <c r="AA462" s="1">
        <v>4337653.85</v>
      </c>
      <c r="AB462" s="1">
        <v>0</v>
      </c>
      <c r="AC462" s="1">
        <v>4337653.85</v>
      </c>
      <c r="AD462" s="1">
        <v>0</v>
      </c>
      <c r="AE462" s="1">
        <v>0</v>
      </c>
      <c r="AF462" s="1">
        <v>75348.92</v>
      </c>
      <c r="AG462" s="1">
        <v>8231435</v>
      </c>
      <c r="AH462" s="1">
        <v>4576436.62</v>
      </c>
      <c r="AI462" s="1">
        <v>0</v>
      </c>
      <c r="AJ462" s="1">
        <v>5237885</v>
      </c>
      <c r="AK462" s="1">
        <v>49680</v>
      </c>
      <c r="AL462" s="1">
        <v>22508439.39</v>
      </c>
      <c r="AM462" s="1">
        <v>14347600</v>
      </c>
      <c r="AN462" s="1">
        <v>399600</v>
      </c>
      <c r="AO462" s="1">
        <v>270360600</v>
      </c>
      <c r="AP462" s="1">
        <v>4031200</v>
      </c>
      <c r="AQ462" s="1">
        <v>77100</v>
      </c>
      <c r="AR462" s="1">
        <v>1085800</v>
      </c>
      <c r="AS462" s="1">
        <v>290301900</v>
      </c>
      <c r="AT462" s="1">
        <v>670000</v>
      </c>
      <c r="AU462" s="1">
        <v>2091585.23</v>
      </c>
      <c r="AV462" s="1">
        <v>277538.52</v>
      </c>
      <c r="AW462" s="1">
        <v>3039123.75</v>
      </c>
      <c r="AX462" s="1">
        <v>35750</v>
      </c>
      <c r="AY462" s="1">
        <v>104250</v>
      </c>
    </row>
    <row r="463" spans="1:51" ht="12.75">
      <c r="A463" s="15" t="s">
        <v>1181</v>
      </c>
      <c r="B463" s="15" t="s">
        <v>460</v>
      </c>
      <c r="C463" s="15" t="s">
        <v>563</v>
      </c>
      <c r="D463" s="4">
        <v>2461929500</v>
      </c>
      <c r="E463" s="4">
        <v>2840378700</v>
      </c>
      <c r="F463" s="4">
        <v>5302308200</v>
      </c>
      <c r="G463" s="4">
        <v>0</v>
      </c>
      <c r="H463" s="4">
        <v>5302308200</v>
      </c>
      <c r="I463" s="4">
        <v>13030731</v>
      </c>
      <c r="J463" s="6">
        <v>5315338931</v>
      </c>
      <c r="K463" s="27">
        <v>3.1</v>
      </c>
      <c r="L463">
        <v>71.92</v>
      </c>
      <c r="M463" s="5">
        <v>2.22</v>
      </c>
      <c r="N463" s="5">
        <v>0.46</v>
      </c>
      <c r="O463" s="5">
        <v>1.189</v>
      </c>
      <c r="P463" s="5">
        <v>1.66</v>
      </c>
      <c r="Q463" s="1">
        <v>0</v>
      </c>
      <c r="R463" s="1">
        <v>0</v>
      </c>
      <c r="S463" s="1">
        <v>0</v>
      </c>
      <c r="T463" s="1">
        <v>2107077327</v>
      </c>
      <c r="U463" s="1">
        <v>7422416258</v>
      </c>
      <c r="V463" s="1">
        <v>42342627.6</v>
      </c>
      <c r="W463" s="1">
        <v>0</v>
      </c>
      <c r="X463" s="1">
        <v>0</v>
      </c>
      <c r="Y463" s="1">
        <v>583716.4</v>
      </c>
      <c r="Z463" s="1">
        <v>0</v>
      </c>
      <c r="AA463" s="1">
        <v>41758911.2</v>
      </c>
      <c r="AB463" s="1">
        <v>0</v>
      </c>
      <c r="AC463" s="1">
        <v>41758911.2</v>
      </c>
      <c r="AD463" s="1">
        <v>0</v>
      </c>
      <c r="AE463" s="1">
        <v>0</v>
      </c>
      <c r="AF463" s="1">
        <v>734837.02</v>
      </c>
      <c r="AG463" s="1">
        <v>88207698</v>
      </c>
      <c r="AH463" s="1">
        <v>0</v>
      </c>
      <c r="AI463" s="1">
        <v>0</v>
      </c>
      <c r="AJ463" s="1">
        <v>33629811</v>
      </c>
      <c r="AK463" s="1">
        <v>0</v>
      </c>
      <c r="AL463" s="1">
        <v>164331257.22</v>
      </c>
      <c r="AM463" s="1">
        <v>115173900</v>
      </c>
      <c r="AN463" s="1">
        <v>156717700</v>
      </c>
      <c r="AO463" s="1">
        <v>210030800</v>
      </c>
      <c r="AP463" s="1">
        <v>98895700</v>
      </c>
      <c r="AQ463" s="1">
        <v>4700</v>
      </c>
      <c r="AR463" s="1">
        <v>84905100</v>
      </c>
      <c r="AS463" s="1">
        <v>665727900</v>
      </c>
      <c r="AT463" s="1">
        <v>8500000</v>
      </c>
      <c r="AU463" s="1">
        <v>11559599</v>
      </c>
      <c r="AV463" s="1">
        <v>1144000</v>
      </c>
      <c r="AW463" s="1">
        <v>21203599</v>
      </c>
      <c r="AX463" s="1">
        <v>115500</v>
      </c>
      <c r="AY463" s="1">
        <v>549500</v>
      </c>
    </row>
    <row r="464" spans="1:51" ht="12.75">
      <c r="A464" s="15" t="s">
        <v>1182</v>
      </c>
      <c r="B464" s="15" t="s">
        <v>461</v>
      </c>
      <c r="C464" s="15" t="s">
        <v>563</v>
      </c>
      <c r="D464" s="4">
        <v>542087200</v>
      </c>
      <c r="E464" s="4">
        <v>922512700</v>
      </c>
      <c r="F464" s="4">
        <v>1464599900</v>
      </c>
      <c r="G464" s="4">
        <v>0</v>
      </c>
      <c r="H464" s="4">
        <v>1464599900</v>
      </c>
      <c r="I464" s="4">
        <v>6856529</v>
      </c>
      <c r="J464" s="6">
        <v>1471456429</v>
      </c>
      <c r="K464" s="27">
        <v>4.47</v>
      </c>
      <c r="L464">
        <v>66.59</v>
      </c>
      <c r="M464" s="5">
        <v>2.97</v>
      </c>
      <c r="N464" s="5">
        <v>0.69</v>
      </c>
      <c r="O464" s="5">
        <v>1.696</v>
      </c>
      <c r="P464" s="5">
        <v>2.547</v>
      </c>
      <c r="Q464" s="1">
        <v>0</v>
      </c>
      <c r="R464" s="1">
        <v>0</v>
      </c>
      <c r="S464" s="1">
        <v>0</v>
      </c>
      <c r="T464" s="1">
        <v>738865670</v>
      </c>
      <c r="U464" s="1">
        <v>2210322099</v>
      </c>
      <c r="V464" s="1">
        <v>12609215.42</v>
      </c>
      <c r="W464" s="1">
        <v>0</v>
      </c>
      <c r="X464" s="1">
        <v>0</v>
      </c>
      <c r="Y464" s="1">
        <v>6666.19</v>
      </c>
      <c r="Z464" s="1">
        <v>0</v>
      </c>
      <c r="AA464" s="1">
        <v>12602549.23</v>
      </c>
      <c r="AB464" s="1">
        <v>0</v>
      </c>
      <c r="AC464" s="1">
        <v>12602549.23</v>
      </c>
      <c r="AD464" s="1">
        <v>0</v>
      </c>
      <c r="AE464" s="1">
        <v>0</v>
      </c>
      <c r="AF464" s="1">
        <v>218827.19</v>
      </c>
      <c r="AG464" s="1">
        <v>37466637</v>
      </c>
      <c r="AH464" s="1">
        <v>0</v>
      </c>
      <c r="AI464" s="1">
        <v>0</v>
      </c>
      <c r="AJ464" s="1">
        <v>15207145</v>
      </c>
      <c r="AK464" s="1">
        <v>147145</v>
      </c>
      <c r="AL464" s="1">
        <v>65642303.42</v>
      </c>
      <c r="AM464" s="1">
        <v>22631000</v>
      </c>
      <c r="AN464" s="1">
        <v>1595400</v>
      </c>
      <c r="AO464" s="1">
        <v>78455500</v>
      </c>
      <c r="AP464" s="1">
        <v>12788400</v>
      </c>
      <c r="AQ464" s="1">
        <v>476600</v>
      </c>
      <c r="AR464" s="1">
        <v>9473600</v>
      </c>
      <c r="AS464" s="1">
        <v>125420500</v>
      </c>
      <c r="AT464" s="1">
        <v>3675000</v>
      </c>
      <c r="AU464" s="1">
        <v>6199912.94</v>
      </c>
      <c r="AV464" s="1">
        <v>900000</v>
      </c>
      <c r="AW464" s="1">
        <v>10774912.940000001</v>
      </c>
      <c r="AX464" s="1">
        <v>98000</v>
      </c>
      <c r="AY464" s="1">
        <v>288500</v>
      </c>
    </row>
    <row r="465" spans="1:51" ht="12.75">
      <c r="A465" s="15" t="s">
        <v>1183</v>
      </c>
      <c r="B465" s="15" t="s">
        <v>462</v>
      </c>
      <c r="C465" s="15" t="s">
        <v>563</v>
      </c>
      <c r="D465" s="4">
        <v>273680660</v>
      </c>
      <c r="E465" s="4">
        <v>521358817</v>
      </c>
      <c r="F465" s="4">
        <v>795039477</v>
      </c>
      <c r="G465" s="4">
        <v>0</v>
      </c>
      <c r="H465" s="4">
        <v>795039477</v>
      </c>
      <c r="I465" s="4">
        <v>1055788</v>
      </c>
      <c r="J465" s="6">
        <v>796095265</v>
      </c>
      <c r="K465" s="27">
        <v>3.15</v>
      </c>
      <c r="L465">
        <v>75.98</v>
      </c>
      <c r="M465" s="5">
        <v>2.38</v>
      </c>
      <c r="N465" s="5">
        <v>0.53</v>
      </c>
      <c r="O465" s="5">
        <v>1.27</v>
      </c>
      <c r="P465" s="5">
        <v>1.685</v>
      </c>
      <c r="Q465" s="1">
        <v>0</v>
      </c>
      <c r="R465" s="1">
        <v>0</v>
      </c>
      <c r="S465" s="1">
        <v>0</v>
      </c>
      <c r="T465" s="1">
        <v>259984041</v>
      </c>
      <c r="U465" s="1">
        <v>1056079306</v>
      </c>
      <c r="V465" s="1">
        <v>6024611.82</v>
      </c>
      <c r="W465" s="1">
        <v>0</v>
      </c>
      <c r="X465" s="1">
        <v>0</v>
      </c>
      <c r="Y465" s="1">
        <v>84047.59</v>
      </c>
      <c r="Z465" s="1">
        <v>0</v>
      </c>
      <c r="AA465" s="1">
        <v>5940564.23</v>
      </c>
      <c r="AB465" s="1">
        <v>0</v>
      </c>
      <c r="AC465" s="1">
        <v>5940564.23</v>
      </c>
      <c r="AD465" s="1">
        <v>0</v>
      </c>
      <c r="AE465" s="1">
        <v>0</v>
      </c>
      <c r="AF465" s="1">
        <v>104554.65</v>
      </c>
      <c r="AG465" s="1">
        <v>9167652</v>
      </c>
      <c r="AH465" s="1">
        <v>4239891.37</v>
      </c>
      <c r="AI465" s="1">
        <v>0</v>
      </c>
      <c r="AJ465" s="1">
        <v>5579402.79</v>
      </c>
      <c r="AK465" s="1">
        <v>0</v>
      </c>
      <c r="AL465" s="1">
        <v>25032065.04</v>
      </c>
      <c r="AM465" s="1">
        <v>20419000</v>
      </c>
      <c r="AN465" s="1">
        <v>0</v>
      </c>
      <c r="AO465" s="1">
        <v>67685400</v>
      </c>
      <c r="AP465" s="1">
        <v>17026200</v>
      </c>
      <c r="AQ465" s="1">
        <v>1706000</v>
      </c>
      <c r="AR465" s="1">
        <v>15973900</v>
      </c>
      <c r="AS465" s="1">
        <v>122810500</v>
      </c>
      <c r="AT465" s="1">
        <v>1400000</v>
      </c>
      <c r="AU465" s="1">
        <v>2224207.23</v>
      </c>
      <c r="AV465" s="1">
        <v>270000</v>
      </c>
      <c r="AW465" s="1">
        <v>3894207.23</v>
      </c>
      <c r="AX465" s="1">
        <v>57125</v>
      </c>
      <c r="AY465" s="1">
        <v>125750</v>
      </c>
    </row>
    <row r="466" spans="1:51" ht="12.75">
      <c r="A466" s="15" t="s">
        <v>1184</v>
      </c>
      <c r="B466" s="15" t="s">
        <v>463</v>
      </c>
      <c r="C466" s="15" t="s">
        <v>564</v>
      </c>
      <c r="D466" s="4">
        <v>53522700</v>
      </c>
      <c r="E466" s="4">
        <v>121555500</v>
      </c>
      <c r="F466" s="4">
        <v>175078200</v>
      </c>
      <c r="G466" s="4">
        <v>0</v>
      </c>
      <c r="H466" s="4">
        <v>175078200</v>
      </c>
      <c r="I466" s="4">
        <v>786791</v>
      </c>
      <c r="J466" s="6">
        <v>175864991</v>
      </c>
      <c r="K466" s="27">
        <v>2.638</v>
      </c>
      <c r="L466">
        <v>96.49</v>
      </c>
      <c r="M466" s="5">
        <v>2.53</v>
      </c>
      <c r="N466" s="5">
        <v>0.08600000000000001</v>
      </c>
      <c r="O466" s="5">
        <v>1.451</v>
      </c>
      <c r="P466" s="5">
        <v>1.513</v>
      </c>
      <c r="Q466" s="1">
        <v>0</v>
      </c>
      <c r="R466" s="1">
        <v>0</v>
      </c>
      <c r="S466" s="1">
        <v>0</v>
      </c>
      <c r="T466" s="1">
        <v>7579099</v>
      </c>
      <c r="U466" s="1">
        <v>183444090</v>
      </c>
      <c r="V466" s="1">
        <v>1820690.83</v>
      </c>
      <c r="W466" s="1">
        <v>0</v>
      </c>
      <c r="X466" s="1">
        <v>0</v>
      </c>
      <c r="Y466" s="1">
        <v>516.41</v>
      </c>
      <c r="Z466" s="1">
        <v>0</v>
      </c>
      <c r="AA466" s="1">
        <v>1820174.42</v>
      </c>
      <c r="AB466" s="1">
        <v>0</v>
      </c>
      <c r="AC466" s="1">
        <v>1820174.42</v>
      </c>
      <c r="AD466" s="1">
        <v>0</v>
      </c>
      <c r="AE466" s="1">
        <v>0</v>
      </c>
      <c r="AF466" s="1">
        <v>0</v>
      </c>
      <c r="AG466" s="1">
        <v>2660401</v>
      </c>
      <c r="AH466" s="1">
        <v>0</v>
      </c>
      <c r="AI466" s="1">
        <v>0</v>
      </c>
      <c r="AJ466" s="1">
        <v>157500</v>
      </c>
      <c r="AK466" s="1">
        <v>0</v>
      </c>
      <c r="AL466" s="1">
        <v>4638075.42</v>
      </c>
      <c r="AM466" s="1">
        <v>5092400</v>
      </c>
      <c r="AN466" s="1">
        <v>4331000</v>
      </c>
      <c r="AO466" s="1">
        <v>7187600</v>
      </c>
      <c r="AP466" s="1">
        <v>4114300</v>
      </c>
      <c r="AQ466" s="1">
        <v>0</v>
      </c>
      <c r="AR466" s="1">
        <v>871000</v>
      </c>
      <c r="AS466" s="1">
        <v>21596300</v>
      </c>
      <c r="AT466" s="1">
        <v>145708.87</v>
      </c>
      <c r="AU466" s="1">
        <v>746879.15</v>
      </c>
      <c r="AV466" s="1">
        <v>245000</v>
      </c>
      <c r="AW466" s="1">
        <v>1137588.02</v>
      </c>
      <c r="AX466" s="1">
        <v>18750</v>
      </c>
      <c r="AY466" s="1">
        <v>41500</v>
      </c>
    </row>
    <row r="467" spans="1:51" ht="12.75">
      <c r="A467" s="15" t="s">
        <v>1185</v>
      </c>
      <c r="B467" s="15" t="s">
        <v>465</v>
      </c>
      <c r="C467" s="15" t="s">
        <v>564</v>
      </c>
      <c r="D467" s="4">
        <v>10352625</v>
      </c>
      <c r="E467" s="4">
        <v>45816900</v>
      </c>
      <c r="F467" s="4">
        <v>56169525</v>
      </c>
      <c r="G467" s="4">
        <v>0</v>
      </c>
      <c r="H467" s="4">
        <v>56169525</v>
      </c>
      <c r="I467" s="4">
        <v>1151529</v>
      </c>
      <c r="J467" s="6">
        <v>57321054</v>
      </c>
      <c r="K467" s="27">
        <v>3.909</v>
      </c>
      <c r="L467">
        <v>82.2</v>
      </c>
      <c r="M467" s="5">
        <v>3.2</v>
      </c>
      <c r="N467" s="5">
        <v>0.406</v>
      </c>
      <c r="O467" s="5">
        <v>1.8</v>
      </c>
      <c r="P467" s="5">
        <v>2.2009999999999996</v>
      </c>
      <c r="Q467" s="1">
        <v>0</v>
      </c>
      <c r="R467" s="1">
        <v>0</v>
      </c>
      <c r="S467" s="1">
        <v>0</v>
      </c>
      <c r="T467" s="1">
        <v>12773059</v>
      </c>
      <c r="U467" s="1">
        <v>70094113</v>
      </c>
      <c r="V467" s="1">
        <v>695687.22</v>
      </c>
      <c r="W467" s="1">
        <v>0</v>
      </c>
      <c r="X467" s="1">
        <v>0</v>
      </c>
      <c r="Y467" s="1">
        <v>942.69</v>
      </c>
      <c r="Z467" s="1">
        <v>0</v>
      </c>
      <c r="AA467" s="1">
        <v>694744.53</v>
      </c>
      <c r="AB467" s="1">
        <v>0</v>
      </c>
      <c r="AC467" s="1">
        <v>694744.53</v>
      </c>
      <c r="AD467" s="1">
        <v>0</v>
      </c>
      <c r="AE467" s="1">
        <v>0</v>
      </c>
      <c r="AF467" s="1">
        <v>0</v>
      </c>
      <c r="AG467" s="1">
        <v>1261481</v>
      </c>
      <c r="AH467" s="1">
        <v>0.01</v>
      </c>
      <c r="AI467" s="1">
        <v>0</v>
      </c>
      <c r="AJ467" s="1">
        <v>284433</v>
      </c>
      <c r="AK467" s="1">
        <v>0</v>
      </c>
      <c r="AL467" s="1">
        <v>2240658.54</v>
      </c>
      <c r="AM467" s="1">
        <v>1170800</v>
      </c>
      <c r="AN467" s="1">
        <v>0</v>
      </c>
      <c r="AO467" s="1">
        <v>3990422</v>
      </c>
      <c r="AP467" s="1">
        <v>2100600</v>
      </c>
      <c r="AQ467" s="1">
        <v>0</v>
      </c>
      <c r="AR467" s="1">
        <v>14874300</v>
      </c>
      <c r="AS467" s="1">
        <v>22136122</v>
      </c>
      <c r="AT467" s="1">
        <v>240000</v>
      </c>
      <c r="AU467" s="1">
        <v>418445</v>
      </c>
      <c r="AV467" s="1">
        <v>72000</v>
      </c>
      <c r="AW467" s="1">
        <v>1083096</v>
      </c>
      <c r="AX467" s="1">
        <v>11000</v>
      </c>
      <c r="AY467" s="1">
        <v>15750</v>
      </c>
    </row>
    <row r="468" spans="1:51" ht="12.75">
      <c r="A468" s="15" t="s">
        <v>1186</v>
      </c>
      <c r="B468" s="15" t="s">
        <v>466</v>
      </c>
      <c r="C468" s="15" t="s">
        <v>564</v>
      </c>
      <c r="D468" s="4">
        <v>11760800</v>
      </c>
      <c r="E468" s="4">
        <v>44488700</v>
      </c>
      <c r="F468" s="4">
        <v>56249500</v>
      </c>
      <c r="G468" s="4">
        <v>0</v>
      </c>
      <c r="H468" s="4">
        <v>56249500</v>
      </c>
      <c r="I468" s="4">
        <v>253469</v>
      </c>
      <c r="J468" s="6">
        <v>56502969</v>
      </c>
      <c r="K468" s="27">
        <v>3.4760000000000004</v>
      </c>
      <c r="L468">
        <v>87.25</v>
      </c>
      <c r="M468" s="5">
        <v>3.02</v>
      </c>
      <c r="N468" s="5">
        <v>0.256</v>
      </c>
      <c r="O468" s="5">
        <v>1.773</v>
      </c>
      <c r="P468" s="5">
        <v>2.04</v>
      </c>
      <c r="Q468" s="1">
        <v>0</v>
      </c>
      <c r="R468" s="1">
        <v>0</v>
      </c>
      <c r="S468" s="1">
        <v>0</v>
      </c>
      <c r="T468" s="1">
        <v>8525214</v>
      </c>
      <c r="U468" s="1">
        <v>65028183</v>
      </c>
      <c r="V468" s="1">
        <v>645407.64</v>
      </c>
      <c r="W468" s="1">
        <v>0</v>
      </c>
      <c r="X468" s="1">
        <v>0</v>
      </c>
      <c r="Y468" s="1">
        <v>187.32</v>
      </c>
      <c r="Z468" s="1">
        <v>0</v>
      </c>
      <c r="AA468" s="1">
        <v>645220.32</v>
      </c>
      <c r="AB468" s="1">
        <v>0</v>
      </c>
      <c r="AC468" s="1">
        <v>645220.32</v>
      </c>
      <c r="AD468" s="1">
        <v>0</v>
      </c>
      <c r="AE468" s="1">
        <v>0</v>
      </c>
      <c r="AF468" s="1">
        <v>0</v>
      </c>
      <c r="AG468" s="1">
        <v>1152477</v>
      </c>
      <c r="AH468" s="1">
        <v>0</v>
      </c>
      <c r="AI468" s="1">
        <v>0</v>
      </c>
      <c r="AJ468" s="1">
        <v>166119</v>
      </c>
      <c r="AK468" s="1">
        <v>0</v>
      </c>
      <c r="AL468" s="1">
        <v>1963816.32</v>
      </c>
      <c r="AM468" s="1">
        <v>581300</v>
      </c>
      <c r="AN468" s="1">
        <v>0</v>
      </c>
      <c r="AO468" s="1">
        <v>587100</v>
      </c>
      <c r="AP468" s="1">
        <v>5000</v>
      </c>
      <c r="AQ468" s="1">
        <v>30400</v>
      </c>
      <c r="AR468" s="1">
        <v>727100</v>
      </c>
      <c r="AS468" s="1">
        <v>1930900</v>
      </c>
      <c r="AT468" s="1">
        <v>168000</v>
      </c>
      <c r="AU468" s="1">
        <v>179268.53</v>
      </c>
      <c r="AV468" s="1">
        <v>84000</v>
      </c>
      <c r="AW468" s="1">
        <v>529487.82</v>
      </c>
      <c r="AX468" s="1">
        <v>6500</v>
      </c>
      <c r="AY468" s="1">
        <v>26250</v>
      </c>
    </row>
    <row r="469" spans="1:51" ht="12.75">
      <c r="A469" s="15" t="s">
        <v>1187</v>
      </c>
      <c r="B469" s="15" t="s">
        <v>467</v>
      </c>
      <c r="C469" s="15" t="s">
        <v>564</v>
      </c>
      <c r="D469" s="4">
        <v>18220950</v>
      </c>
      <c r="E469" s="4">
        <v>121644700</v>
      </c>
      <c r="F469" s="4">
        <v>139865650</v>
      </c>
      <c r="G469" s="4">
        <v>0</v>
      </c>
      <c r="H469" s="4">
        <v>139865650</v>
      </c>
      <c r="I469" s="4">
        <v>546161</v>
      </c>
      <c r="J469" s="6">
        <v>140411811</v>
      </c>
      <c r="K469" s="27">
        <v>1.496</v>
      </c>
      <c r="L469">
        <v>66.77</v>
      </c>
      <c r="M469" s="5">
        <v>1</v>
      </c>
      <c r="N469" s="5">
        <v>0</v>
      </c>
      <c r="O469" s="5">
        <v>0</v>
      </c>
      <c r="P469" s="5">
        <v>0</v>
      </c>
      <c r="Q469" s="1">
        <v>0</v>
      </c>
      <c r="R469" s="1">
        <v>0</v>
      </c>
      <c r="S469" s="1">
        <v>0</v>
      </c>
      <c r="T469" s="1">
        <v>71097167</v>
      </c>
      <c r="U469" s="1">
        <v>211508978</v>
      </c>
      <c r="V469" s="1">
        <v>2099236.1</v>
      </c>
      <c r="W469" s="1">
        <v>0</v>
      </c>
      <c r="X469" s="1">
        <v>0</v>
      </c>
      <c r="Y469" s="1">
        <v>51.06</v>
      </c>
      <c r="Z469" s="1">
        <v>0</v>
      </c>
      <c r="AA469" s="1">
        <v>2099185.04</v>
      </c>
      <c r="AB469" s="1">
        <v>0</v>
      </c>
      <c r="AC469" s="1">
        <v>2099185.04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2099185.04</v>
      </c>
      <c r="AM469" s="1">
        <v>3077900</v>
      </c>
      <c r="AN469" s="1">
        <v>0</v>
      </c>
      <c r="AO469" s="1">
        <v>12697200</v>
      </c>
      <c r="AP469" s="1">
        <v>1011600</v>
      </c>
      <c r="AQ469" s="1">
        <v>44100</v>
      </c>
      <c r="AR469" s="1">
        <v>488400</v>
      </c>
      <c r="AS469" s="1">
        <v>17319200</v>
      </c>
      <c r="AT469" s="1">
        <v>570592.23</v>
      </c>
      <c r="AU469" s="1">
        <v>7846119.99</v>
      </c>
      <c r="AV469" s="1">
        <v>30000</v>
      </c>
      <c r="AW469" s="1">
        <v>8198819.18</v>
      </c>
      <c r="AX469" s="1">
        <v>9000</v>
      </c>
      <c r="AY469" s="1">
        <v>24000</v>
      </c>
    </row>
    <row r="470" spans="1:54" ht="12.75">
      <c r="A470" s="15" t="s">
        <v>1188</v>
      </c>
      <c r="B470" s="15" t="s">
        <v>468</v>
      </c>
      <c r="C470" s="15" t="s">
        <v>564</v>
      </c>
      <c r="D470" s="4">
        <v>20009100</v>
      </c>
      <c r="E470" s="4">
        <v>102132500</v>
      </c>
      <c r="F470" s="4">
        <v>122141600</v>
      </c>
      <c r="G470" s="4">
        <v>0</v>
      </c>
      <c r="H470" s="4">
        <v>122141600</v>
      </c>
      <c r="I470" s="4">
        <v>692467</v>
      </c>
      <c r="J470" s="6">
        <v>122834067</v>
      </c>
      <c r="K470" s="27">
        <v>2.9770000000000003</v>
      </c>
      <c r="L470">
        <v>73</v>
      </c>
      <c r="M470" s="5">
        <v>2.13</v>
      </c>
      <c r="N470" s="5">
        <v>0.069</v>
      </c>
      <c r="O470" s="5">
        <v>1.064</v>
      </c>
      <c r="P470" s="5">
        <v>1.4909999999999999</v>
      </c>
      <c r="Q470" s="1">
        <v>0</v>
      </c>
      <c r="R470" s="1">
        <v>0</v>
      </c>
      <c r="S470" s="1">
        <v>0</v>
      </c>
      <c r="T470" s="1">
        <v>49292713</v>
      </c>
      <c r="U470" s="1">
        <v>172126780</v>
      </c>
      <c r="V470" s="1">
        <v>1708366.02</v>
      </c>
      <c r="W470" s="1">
        <v>0</v>
      </c>
      <c r="X470" s="1">
        <v>0</v>
      </c>
      <c r="Y470" s="1">
        <v>0</v>
      </c>
      <c r="Z470" s="1">
        <v>0</v>
      </c>
      <c r="AA470" s="1">
        <v>1708366.02</v>
      </c>
      <c r="AB470" s="1">
        <v>0</v>
      </c>
      <c r="AC470" s="1">
        <v>1708366.02</v>
      </c>
      <c r="AD470" s="1">
        <v>0</v>
      </c>
      <c r="AE470" s="1">
        <v>0</v>
      </c>
      <c r="AF470" s="1">
        <v>0</v>
      </c>
      <c r="AG470" s="1">
        <v>1830643</v>
      </c>
      <c r="AH470" s="1">
        <v>0</v>
      </c>
      <c r="AI470" s="1">
        <v>0</v>
      </c>
      <c r="AJ470" s="1">
        <v>117652</v>
      </c>
      <c r="AK470" s="1">
        <v>0</v>
      </c>
      <c r="AL470" s="1">
        <v>3656661.02</v>
      </c>
      <c r="AM470" s="1">
        <v>7675400</v>
      </c>
      <c r="AN470" s="1">
        <v>359400</v>
      </c>
      <c r="AO470" s="1">
        <v>27529500</v>
      </c>
      <c r="AP470" s="1">
        <v>1087500</v>
      </c>
      <c r="AQ470" s="1">
        <v>13900</v>
      </c>
      <c r="AR470" s="1">
        <v>399900</v>
      </c>
      <c r="AS470" s="1">
        <v>37065600</v>
      </c>
      <c r="AT470" s="1">
        <v>350000</v>
      </c>
      <c r="AU470" s="1">
        <v>477379</v>
      </c>
      <c r="AV470" s="1">
        <v>80000</v>
      </c>
      <c r="AW470" s="1">
        <v>1096338</v>
      </c>
      <c r="AX470" s="1">
        <v>10500</v>
      </c>
      <c r="AY470" s="1">
        <v>21750</v>
      </c>
      <c r="AZ470" s="1">
        <v>47730200</v>
      </c>
      <c r="BA470" s="1">
        <v>64864</v>
      </c>
      <c r="BB470" s="32">
        <v>0.0135</v>
      </c>
    </row>
    <row r="471" spans="1:51" ht="12.75">
      <c r="A471" s="15" t="s">
        <v>1189</v>
      </c>
      <c r="B471" s="15" t="s">
        <v>469</v>
      </c>
      <c r="C471" s="15" t="s">
        <v>564</v>
      </c>
      <c r="D471" s="4">
        <v>26114473</v>
      </c>
      <c r="E471" s="4">
        <v>83421347</v>
      </c>
      <c r="F471" s="4">
        <v>109535820</v>
      </c>
      <c r="G471" s="4">
        <v>0</v>
      </c>
      <c r="H471" s="4">
        <v>109535820</v>
      </c>
      <c r="I471" s="4">
        <v>553049</v>
      </c>
      <c r="J471" s="6">
        <v>110088869</v>
      </c>
      <c r="K471" s="27">
        <v>3.3420000000000005</v>
      </c>
      <c r="L471">
        <v>82.7</v>
      </c>
      <c r="M471" s="5">
        <v>2.74</v>
      </c>
      <c r="N471" s="5">
        <v>0.098</v>
      </c>
      <c r="O471" s="5">
        <v>1.643</v>
      </c>
      <c r="P471" s="5">
        <v>2.009</v>
      </c>
      <c r="Q471" s="1">
        <v>0</v>
      </c>
      <c r="R471" s="1">
        <v>0</v>
      </c>
      <c r="S471" s="1">
        <v>0</v>
      </c>
      <c r="T471" s="1">
        <v>24552185</v>
      </c>
      <c r="U471" s="1">
        <v>134641054</v>
      </c>
      <c r="V471" s="1">
        <v>1336318.51</v>
      </c>
      <c r="W471" s="1">
        <v>0</v>
      </c>
      <c r="X471" s="1">
        <v>0</v>
      </c>
      <c r="Y471" s="1">
        <v>0</v>
      </c>
      <c r="Z471" s="1">
        <v>156.42</v>
      </c>
      <c r="AA471" s="1">
        <v>1336474.93</v>
      </c>
      <c r="AB471" s="1">
        <v>0</v>
      </c>
      <c r="AC471" s="1">
        <v>1336474.93</v>
      </c>
      <c r="AD471" s="1">
        <v>0</v>
      </c>
      <c r="AE471" s="1">
        <v>0</v>
      </c>
      <c r="AF471" s="1">
        <v>0</v>
      </c>
      <c r="AG471" s="1">
        <v>2211580.5</v>
      </c>
      <c r="AH471" s="1">
        <v>0</v>
      </c>
      <c r="AI471" s="1">
        <v>0</v>
      </c>
      <c r="AJ471" s="1">
        <v>131006.09</v>
      </c>
      <c r="AK471" s="1">
        <v>0</v>
      </c>
      <c r="AL471" s="1">
        <v>3679061.52</v>
      </c>
      <c r="AM471" s="1">
        <v>3481400</v>
      </c>
      <c r="AN471" s="1">
        <v>0</v>
      </c>
      <c r="AO471" s="1">
        <v>15093200</v>
      </c>
      <c r="AP471" s="1">
        <v>2271100</v>
      </c>
      <c r="AQ471" s="1">
        <v>96900</v>
      </c>
      <c r="AR471" s="1">
        <v>1215300</v>
      </c>
      <c r="AS471" s="1">
        <v>22157900</v>
      </c>
      <c r="AT471" s="1">
        <v>526100</v>
      </c>
      <c r="AU471" s="1">
        <v>410675.34</v>
      </c>
      <c r="AV471" s="1">
        <v>180000</v>
      </c>
      <c r="AW471" s="1">
        <v>1204910.96</v>
      </c>
      <c r="AX471" s="1">
        <v>10500</v>
      </c>
      <c r="AY471" s="1">
        <v>28750</v>
      </c>
    </row>
    <row r="472" spans="1:51" ht="12.75">
      <c r="A472" s="15" t="s">
        <v>1190</v>
      </c>
      <c r="B472" s="15" t="s">
        <v>470</v>
      </c>
      <c r="C472" s="15" t="s">
        <v>564</v>
      </c>
      <c r="D472" s="4">
        <v>17718400</v>
      </c>
      <c r="E472" s="4">
        <v>73886700</v>
      </c>
      <c r="F472" s="4">
        <v>91605100</v>
      </c>
      <c r="G472" s="4">
        <v>128600</v>
      </c>
      <c r="H472" s="4">
        <v>91476500</v>
      </c>
      <c r="I472" s="4">
        <v>1546487</v>
      </c>
      <c r="J472" s="6">
        <v>93022987</v>
      </c>
      <c r="K472" s="27">
        <v>4.507000000000001</v>
      </c>
      <c r="L472">
        <v>77.59</v>
      </c>
      <c r="M472" s="5">
        <v>3.46</v>
      </c>
      <c r="N472" s="5">
        <v>0.991</v>
      </c>
      <c r="O472" s="5">
        <v>1.473</v>
      </c>
      <c r="P472" s="5">
        <v>1.9220000000000002</v>
      </c>
      <c r="Q472" s="1">
        <v>0</v>
      </c>
      <c r="R472" s="1">
        <v>0</v>
      </c>
      <c r="S472" s="1">
        <v>0</v>
      </c>
      <c r="T472" s="1">
        <v>28359257</v>
      </c>
      <c r="U472" s="1">
        <v>121382244</v>
      </c>
      <c r="V472" s="1">
        <v>1204724.22</v>
      </c>
      <c r="W472" s="1">
        <v>0</v>
      </c>
      <c r="X472" s="1">
        <v>0</v>
      </c>
      <c r="Y472" s="1">
        <v>2629.49</v>
      </c>
      <c r="Z472" s="1">
        <v>0</v>
      </c>
      <c r="AA472" s="1">
        <v>1202094.73</v>
      </c>
      <c r="AB472" s="1">
        <v>0</v>
      </c>
      <c r="AC472" s="1">
        <v>1202094.73</v>
      </c>
      <c r="AD472" s="1">
        <v>0</v>
      </c>
      <c r="AE472" s="1">
        <v>0</v>
      </c>
      <c r="AF472" s="1">
        <v>0</v>
      </c>
      <c r="AG472" s="1">
        <v>0</v>
      </c>
      <c r="AH472" s="1">
        <v>1787296.53</v>
      </c>
      <c r="AI472" s="1">
        <v>0</v>
      </c>
      <c r="AJ472" s="1">
        <v>1202787.22</v>
      </c>
      <c r="AK472" s="1">
        <v>0</v>
      </c>
      <c r="AL472" s="1">
        <v>4192178.48</v>
      </c>
      <c r="AM472" s="1">
        <v>8311700</v>
      </c>
      <c r="AN472" s="1">
        <v>0</v>
      </c>
      <c r="AO472" s="1">
        <v>4978300</v>
      </c>
      <c r="AP472" s="1">
        <v>5272800</v>
      </c>
      <c r="AQ472" s="1">
        <v>60900</v>
      </c>
      <c r="AR472" s="1">
        <v>9043300</v>
      </c>
      <c r="AS472" s="1">
        <v>27667000</v>
      </c>
      <c r="AT472" s="1">
        <v>805000</v>
      </c>
      <c r="AU472" s="1">
        <v>3103443.2</v>
      </c>
      <c r="AV472" s="1">
        <v>345000</v>
      </c>
      <c r="AW472" s="1">
        <v>4053811.84</v>
      </c>
      <c r="AX472" s="1">
        <v>21500</v>
      </c>
      <c r="AY472" s="1">
        <v>36500</v>
      </c>
    </row>
    <row r="473" spans="1:51" ht="12.75">
      <c r="A473" s="15" t="s">
        <v>1191</v>
      </c>
      <c r="B473" s="15" t="s">
        <v>471</v>
      </c>
      <c r="C473" s="15" t="s">
        <v>564</v>
      </c>
      <c r="D473" s="4">
        <v>185879100</v>
      </c>
      <c r="E473" s="4">
        <v>535193100</v>
      </c>
      <c r="F473" s="4">
        <v>721072200</v>
      </c>
      <c r="G473" s="4">
        <v>0</v>
      </c>
      <c r="H473" s="4">
        <v>721072200</v>
      </c>
      <c r="I473" s="4">
        <v>2601580</v>
      </c>
      <c r="J473" s="6">
        <v>723673780</v>
      </c>
      <c r="K473" s="27">
        <v>3.1810000000000005</v>
      </c>
      <c r="L473">
        <v>96.68</v>
      </c>
      <c r="M473" s="5">
        <v>2.83</v>
      </c>
      <c r="N473" s="5">
        <v>0.171</v>
      </c>
      <c r="O473" s="5">
        <v>1.665</v>
      </c>
      <c r="P473" s="5">
        <v>1.873</v>
      </c>
      <c r="Q473" s="1">
        <v>0</v>
      </c>
      <c r="R473" s="1">
        <v>0</v>
      </c>
      <c r="S473" s="1">
        <v>0</v>
      </c>
      <c r="T473" s="1">
        <v>90605681</v>
      </c>
      <c r="U473" s="1">
        <v>814279461</v>
      </c>
      <c r="V473" s="1">
        <v>8081760.21</v>
      </c>
      <c r="W473" s="1">
        <v>0</v>
      </c>
      <c r="X473" s="1">
        <v>0</v>
      </c>
      <c r="Y473" s="1">
        <v>5543.8</v>
      </c>
      <c r="Z473" s="1">
        <v>0</v>
      </c>
      <c r="AA473" s="1">
        <v>8076216.41</v>
      </c>
      <c r="AB473" s="1">
        <v>0</v>
      </c>
      <c r="AC473" s="1">
        <v>8076216.41</v>
      </c>
      <c r="AD473" s="1">
        <v>0</v>
      </c>
      <c r="AE473" s="1">
        <v>0</v>
      </c>
      <c r="AF473" s="1">
        <v>0</v>
      </c>
      <c r="AG473" s="1">
        <v>13549736</v>
      </c>
      <c r="AH473" s="1">
        <v>0</v>
      </c>
      <c r="AI473" s="1">
        <v>0</v>
      </c>
      <c r="AJ473" s="1">
        <v>1390000</v>
      </c>
      <c r="AK473" s="1">
        <v>0</v>
      </c>
      <c r="AL473" s="1">
        <v>23015952.41</v>
      </c>
      <c r="AM473" s="1">
        <v>17340400</v>
      </c>
      <c r="AN473" s="1">
        <v>0</v>
      </c>
      <c r="AO473" s="1">
        <v>29364900</v>
      </c>
      <c r="AP473" s="1">
        <v>14498700</v>
      </c>
      <c r="AQ473" s="1">
        <v>325900</v>
      </c>
      <c r="AR473" s="1">
        <v>9050500</v>
      </c>
      <c r="AS473" s="1">
        <v>70580400</v>
      </c>
      <c r="AT473" s="1">
        <v>899973</v>
      </c>
      <c r="AU473" s="1">
        <v>8275483</v>
      </c>
      <c r="AV473" s="1">
        <v>767000</v>
      </c>
      <c r="AW473" s="1">
        <v>9548686.43</v>
      </c>
      <c r="AX473" s="1">
        <v>61750</v>
      </c>
      <c r="AY473" s="1">
        <v>238500</v>
      </c>
    </row>
    <row r="474" spans="1:51" ht="12.75">
      <c r="A474" s="15" t="s">
        <v>1192</v>
      </c>
      <c r="B474" s="15" t="s">
        <v>472</v>
      </c>
      <c r="C474" s="15" t="s">
        <v>564</v>
      </c>
      <c r="D474" s="4">
        <v>67663300</v>
      </c>
      <c r="E474" s="4">
        <v>174238000</v>
      </c>
      <c r="F474" s="4">
        <v>241901300</v>
      </c>
      <c r="G474" s="4">
        <v>0</v>
      </c>
      <c r="H474" s="4">
        <v>241901300</v>
      </c>
      <c r="I474" s="4">
        <v>1529201</v>
      </c>
      <c r="J474" s="6">
        <v>243430501</v>
      </c>
      <c r="K474" s="27">
        <v>2.9090000000000003</v>
      </c>
      <c r="L474">
        <v>89.24</v>
      </c>
      <c r="M474" s="5">
        <v>2.58</v>
      </c>
      <c r="N474" s="5">
        <v>0</v>
      </c>
      <c r="O474" s="5">
        <v>1.5879999999999999</v>
      </c>
      <c r="P474" s="5">
        <v>1.79</v>
      </c>
      <c r="Q474" s="1">
        <v>0</v>
      </c>
      <c r="R474" s="1">
        <v>0</v>
      </c>
      <c r="S474" s="1">
        <v>0</v>
      </c>
      <c r="T474" s="1">
        <v>30960071</v>
      </c>
      <c r="U474" s="1">
        <v>274390572</v>
      </c>
      <c r="V474" s="1">
        <v>2723338.75</v>
      </c>
      <c r="W474" s="1">
        <v>0</v>
      </c>
      <c r="X474" s="1">
        <v>0</v>
      </c>
      <c r="Y474" s="1">
        <v>1153.02</v>
      </c>
      <c r="Z474" s="1">
        <v>0</v>
      </c>
      <c r="AA474" s="1">
        <v>2722185.73</v>
      </c>
      <c r="AB474" s="1">
        <v>0</v>
      </c>
      <c r="AC474" s="1">
        <v>2722185.73</v>
      </c>
      <c r="AD474" s="1">
        <v>0</v>
      </c>
      <c r="AE474" s="1">
        <v>0</v>
      </c>
      <c r="AF474" s="1">
        <v>0</v>
      </c>
      <c r="AG474" s="1">
        <v>0</v>
      </c>
      <c r="AH474" s="1">
        <v>4357012.4</v>
      </c>
      <c r="AI474" s="1">
        <v>0</v>
      </c>
      <c r="AJ474" s="1">
        <v>0</v>
      </c>
      <c r="AK474" s="1">
        <v>0</v>
      </c>
      <c r="AL474" s="1">
        <v>7079198.130000001</v>
      </c>
      <c r="AM474" s="1">
        <v>238100</v>
      </c>
      <c r="AN474" s="1">
        <v>198400</v>
      </c>
      <c r="AO474" s="1">
        <v>2741600</v>
      </c>
      <c r="AP474" s="1">
        <v>1678600</v>
      </c>
      <c r="AQ474" s="1">
        <v>208200</v>
      </c>
      <c r="AR474" s="1">
        <v>1056700</v>
      </c>
      <c r="AS474" s="1">
        <v>6121600</v>
      </c>
      <c r="AT474" s="1">
        <v>885962.78</v>
      </c>
      <c r="AU474" s="1">
        <v>781087.22</v>
      </c>
      <c r="AV474" s="1">
        <v>160000</v>
      </c>
      <c r="AW474" s="1">
        <v>1605436.38</v>
      </c>
      <c r="AX474" s="1">
        <v>10000</v>
      </c>
      <c r="AY474" s="1">
        <v>47000</v>
      </c>
    </row>
    <row r="475" spans="1:51" ht="12.75">
      <c r="A475" s="15" t="s">
        <v>1193</v>
      </c>
      <c r="B475" s="15" t="s">
        <v>473</v>
      </c>
      <c r="C475" s="15" t="s">
        <v>564</v>
      </c>
      <c r="D475" s="4">
        <v>63527100</v>
      </c>
      <c r="E475" s="4">
        <v>228108600</v>
      </c>
      <c r="F475" s="4">
        <v>291635700</v>
      </c>
      <c r="G475" s="4">
        <v>0</v>
      </c>
      <c r="H475" s="4">
        <v>291635700</v>
      </c>
      <c r="I475" s="4">
        <v>1466446</v>
      </c>
      <c r="J475" s="6">
        <v>293102146</v>
      </c>
      <c r="K475" s="27">
        <v>4.09</v>
      </c>
      <c r="L475">
        <v>69.24</v>
      </c>
      <c r="M475" s="5">
        <v>2.84</v>
      </c>
      <c r="N475" s="5">
        <v>0.201</v>
      </c>
      <c r="O475" s="5">
        <v>1.64</v>
      </c>
      <c r="P475" s="5">
        <v>2.365</v>
      </c>
      <c r="Q475" s="1">
        <v>0</v>
      </c>
      <c r="R475" s="1">
        <v>0</v>
      </c>
      <c r="S475" s="1">
        <v>0</v>
      </c>
      <c r="T475" s="1">
        <v>129709073</v>
      </c>
      <c r="U475" s="1">
        <v>422811219</v>
      </c>
      <c r="V475" s="1">
        <v>4196420.33</v>
      </c>
      <c r="W475" s="1">
        <v>0</v>
      </c>
      <c r="X475" s="1">
        <v>0</v>
      </c>
      <c r="Y475" s="1">
        <v>2086.86</v>
      </c>
      <c r="Z475" s="1">
        <v>0</v>
      </c>
      <c r="AA475" s="1">
        <v>4194333.47</v>
      </c>
      <c r="AB475" s="1">
        <v>0</v>
      </c>
      <c r="AC475" s="1">
        <v>4194333.47</v>
      </c>
      <c r="AD475" s="1">
        <v>0</v>
      </c>
      <c r="AE475" s="1">
        <v>0</v>
      </c>
      <c r="AF475" s="1">
        <v>0</v>
      </c>
      <c r="AG475" s="1">
        <v>6930099</v>
      </c>
      <c r="AH475" s="1">
        <v>0</v>
      </c>
      <c r="AI475" s="1">
        <v>0</v>
      </c>
      <c r="AJ475" s="1">
        <v>847900</v>
      </c>
      <c r="AK475" s="1">
        <v>15000</v>
      </c>
      <c r="AL475" s="1">
        <v>11987332.469999999</v>
      </c>
      <c r="AM475" s="1">
        <v>12088100</v>
      </c>
      <c r="AN475" s="1">
        <v>0</v>
      </c>
      <c r="AO475" s="1">
        <v>9265600</v>
      </c>
      <c r="AP475" s="1">
        <v>3819200</v>
      </c>
      <c r="AQ475" s="1">
        <v>189700</v>
      </c>
      <c r="AR475" s="1">
        <v>3188600</v>
      </c>
      <c r="AS475" s="1">
        <v>28551200</v>
      </c>
      <c r="AT475" s="1">
        <v>297702.49</v>
      </c>
      <c r="AU475" s="1">
        <v>1390900.05</v>
      </c>
      <c r="AV475" s="1">
        <v>300000</v>
      </c>
      <c r="AW475" s="1">
        <v>2151200.72</v>
      </c>
      <c r="AX475" s="1">
        <v>56750</v>
      </c>
      <c r="AY475" s="1">
        <v>101250</v>
      </c>
    </row>
    <row r="476" spans="1:51" ht="12.75">
      <c r="A476" s="15" t="s">
        <v>1194</v>
      </c>
      <c r="B476" s="15" t="s">
        <v>474</v>
      </c>
      <c r="C476" s="15" t="s">
        <v>564</v>
      </c>
      <c r="D476" s="4">
        <v>31555100</v>
      </c>
      <c r="E476" s="4">
        <v>86301600</v>
      </c>
      <c r="F476" s="4">
        <v>117856700</v>
      </c>
      <c r="G476" s="4">
        <v>0</v>
      </c>
      <c r="H476" s="4">
        <v>117856700</v>
      </c>
      <c r="I476" s="4">
        <v>973073</v>
      </c>
      <c r="J476" s="6">
        <v>118829773</v>
      </c>
      <c r="K476" s="27">
        <v>2.838</v>
      </c>
      <c r="L476">
        <v>97.41</v>
      </c>
      <c r="M476" s="5">
        <v>2.74</v>
      </c>
      <c r="N476" s="5">
        <v>0.222</v>
      </c>
      <c r="O476" s="5">
        <v>1.527</v>
      </c>
      <c r="P476" s="5">
        <v>1.582</v>
      </c>
      <c r="Q476" s="1">
        <v>0</v>
      </c>
      <c r="R476" s="1">
        <v>0</v>
      </c>
      <c r="S476" s="1">
        <v>0</v>
      </c>
      <c r="T476" s="1">
        <v>4253188</v>
      </c>
      <c r="U476" s="1">
        <v>123082961</v>
      </c>
      <c r="V476" s="1">
        <v>1221603.91</v>
      </c>
      <c r="W476" s="1">
        <v>0</v>
      </c>
      <c r="X476" s="1">
        <v>0</v>
      </c>
      <c r="Y476" s="1">
        <v>722.17</v>
      </c>
      <c r="Z476" s="1">
        <v>0</v>
      </c>
      <c r="AA476" s="1">
        <v>1220881.74</v>
      </c>
      <c r="AB476" s="1">
        <v>0</v>
      </c>
      <c r="AC476" s="1">
        <v>1220881.74</v>
      </c>
      <c r="AD476" s="1">
        <v>0</v>
      </c>
      <c r="AE476" s="1">
        <v>0</v>
      </c>
      <c r="AF476" s="1">
        <v>0</v>
      </c>
      <c r="AG476" s="1">
        <v>1878719</v>
      </c>
      <c r="AH476" s="1">
        <v>0</v>
      </c>
      <c r="AI476" s="1">
        <v>0</v>
      </c>
      <c r="AJ476" s="1">
        <v>272120.01</v>
      </c>
      <c r="AK476" s="1">
        <v>0</v>
      </c>
      <c r="AL476" s="1">
        <v>3371720.75</v>
      </c>
      <c r="AM476" s="1">
        <v>4300800</v>
      </c>
      <c r="AN476" s="1">
        <v>0</v>
      </c>
      <c r="AO476" s="1">
        <v>1954900</v>
      </c>
      <c r="AP476" s="1">
        <v>5632700</v>
      </c>
      <c r="AQ476" s="1">
        <v>18100</v>
      </c>
      <c r="AR476" s="1">
        <v>865600</v>
      </c>
      <c r="AS476" s="1">
        <v>12772100</v>
      </c>
      <c r="AT476" s="1">
        <v>327660.3</v>
      </c>
      <c r="AU476" s="1">
        <v>553013.69</v>
      </c>
      <c r="AV476" s="1">
        <v>211000</v>
      </c>
      <c r="AW476" s="1">
        <v>1053743.79</v>
      </c>
      <c r="AX476" s="1">
        <v>20500</v>
      </c>
      <c r="AY476" s="1">
        <v>44750</v>
      </c>
    </row>
    <row r="477" spans="1:51" ht="12.75">
      <c r="A477" s="15" t="s">
        <v>1195</v>
      </c>
      <c r="B477" s="15" t="s">
        <v>711</v>
      </c>
      <c r="C477" s="15" t="s">
        <v>564</v>
      </c>
      <c r="D477" s="4">
        <v>17395575</v>
      </c>
      <c r="E477" s="4">
        <v>97799400</v>
      </c>
      <c r="F477" s="4">
        <v>115194975</v>
      </c>
      <c r="G477" s="4">
        <v>0</v>
      </c>
      <c r="H477" s="4">
        <v>115194975</v>
      </c>
      <c r="I477" s="4">
        <v>2282633</v>
      </c>
      <c r="J477" s="6">
        <v>117477608</v>
      </c>
      <c r="K477" s="27">
        <v>4.335</v>
      </c>
      <c r="L477">
        <v>84.18</v>
      </c>
      <c r="M477" s="5">
        <v>3.5</v>
      </c>
      <c r="N477" s="5">
        <v>1.215</v>
      </c>
      <c r="O477" s="5">
        <v>1.29</v>
      </c>
      <c r="P477" s="5">
        <v>1.601</v>
      </c>
      <c r="Q477" s="1">
        <v>0</v>
      </c>
      <c r="R477" s="1">
        <v>0</v>
      </c>
      <c r="S477" s="1">
        <v>0</v>
      </c>
      <c r="T477" s="1">
        <v>28312917</v>
      </c>
      <c r="U477" s="1">
        <v>145790525</v>
      </c>
      <c r="V477" s="1">
        <v>1446977.51</v>
      </c>
      <c r="W477" s="1">
        <v>0</v>
      </c>
      <c r="X477" s="1">
        <v>0</v>
      </c>
      <c r="Y477" s="1">
        <v>5677.3</v>
      </c>
      <c r="Z477" s="1">
        <v>0</v>
      </c>
      <c r="AA477" s="1">
        <v>1441300.21</v>
      </c>
      <c r="AB477" s="1">
        <v>0</v>
      </c>
      <c r="AC477" s="1">
        <v>1441300.21</v>
      </c>
      <c r="AD477" s="1">
        <v>0</v>
      </c>
      <c r="AE477" s="1">
        <v>0</v>
      </c>
      <c r="AF477" s="1">
        <v>0</v>
      </c>
      <c r="AG477" s="1">
        <v>1880679</v>
      </c>
      <c r="AH477" s="1">
        <v>0</v>
      </c>
      <c r="AI477" s="1">
        <v>0</v>
      </c>
      <c r="AJ477" s="1">
        <v>1770548.13</v>
      </c>
      <c r="AK477" s="1">
        <v>0</v>
      </c>
      <c r="AL477" s="1">
        <v>5092527.34</v>
      </c>
      <c r="AM477" s="1">
        <v>5220150</v>
      </c>
      <c r="AN477" s="1">
        <v>40800</v>
      </c>
      <c r="AO477" s="1">
        <v>22251100</v>
      </c>
      <c r="AP477" s="1">
        <v>10813150</v>
      </c>
      <c r="AQ477" s="1">
        <v>326800</v>
      </c>
      <c r="AR477" s="1">
        <v>1650200</v>
      </c>
      <c r="AS477" s="1">
        <v>40302200</v>
      </c>
      <c r="AT477" s="1">
        <v>71100</v>
      </c>
      <c r="AU477" s="1">
        <v>6813685.76</v>
      </c>
      <c r="AV477" s="1">
        <v>438000</v>
      </c>
      <c r="AW477" s="1">
        <v>4444093.39</v>
      </c>
      <c r="AX477" s="1">
        <v>31250</v>
      </c>
      <c r="AY477" s="1">
        <v>49750</v>
      </c>
    </row>
    <row r="478" spans="1:51" ht="12.75">
      <c r="A478" s="15" t="s">
        <v>1196</v>
      </c>
      <c r="B478" s="15" t="s">
        <v>464</v>
      </c>
      <c r="C478" s="15" t="s">
        <v>564</v>
      </c>
      <c r="D478" s="4">
        <v>79799120</v>
      </c>
      <c r="E478" s="4">
        <v>243406515</v>
      </c>
      <c r="F478" s="4">
        <v>323205635</v>
      </c>
      <c r="G478" s="4">
        <v>0</v>
      </c>
      <c r="H478" s="4">
        <v>323205635</v>
      </c>
      <c r="I478" s="4">
        <v>1179906</v>
      </c>
      <c r="J478" s="6">
        <v>324385541</v>
      </c>
      <c r="K478" s="27">
        <v>3.402</v>
      </c>
      <c r="L478">
        <v>84.16</v>
      </c>
      <c r="M478" s="5">
        <v>2.8</v>
      </c>
      <c r="N478" s="5">
        <v>0.362</v>
      </c>
      <c r="O478" s="5">
        <v>1.4409999999999998</v>
      </c>
      <c r="P478" s="5">
        <v>1.754</v>
      </c>
      <c r="Q478" s="1">
        <v>0</v>
      </c>
      <c r="R478" s="1">
        <v>0</v>
      </c>
      <c r="S478" s="1">
        <v>0</v>
      </c>
      <c r="T478" s="1">
        <v>70403277</v>
      </c>
      <c r="U478" s="1">
        <v>394788818</v>
      </c>
      <c r="V478" s="1">
        <v>3918296.74</v>
      </c>
      <c r="W478" s="1">
        <v>0</v>
      </c>
      <c r="X478" s="1">
        <v>0</v>
      </c>
      <c r="Y478" s="1">
        <v>774.7</v>
      </c>
      <c r="Z478" s="1">
        <v>0</v>
      </c>
      <c r="AA478" s="1">
        <v>3917522.04</v>
      </c>
      <c r="AB478" s="1">
        <v>0</v>
      </c>
      <c r="AC478" s="1">
        <v>3917522.04</v>
      </c>
      <c r="AD478" s="1">
        <v>0</v>
      </c>
      <c r="AE478" s="1">
        <v>0</v>
      </c>
      <c r="AF478" s="1">
        <v>0</v>
      </c>
      <c r="AG478" s="1">
        <v>0</v>
      </c>
      <c r="AH478" s="1">
        <v>5687940.47</v>
      </c>
      <c r="AI478" s="1">
        <v>0</v>
      </c>
      <c r="AJ478" s="1">
        <v>1427062.08</v>
      </c>
      <c r="AK478" s="1">
        <v>0</v>
      </c>
      <c r="AL478" s="1">
        <v>11032524.59</v>
      </c>
      <c r="AM478" s="1">
        <v>12360500</v>
      </c>
      <c r="AN478" s="1">
        <v>13037200</v>
      </c>
      <c r="AO478" s="1">
        <v>7326500</v>
      </c>
      <c r="AP478" s="1">
        <v>11810500</v>
      </c>
      <c r="AQ478" s="1">
        <v>4200</v>
      </c>
      <c r="AR478" s="1">
        <v>20902636</v>
      </c>
      <c r="AS478" s="1">
        <v>65441536</v>
      </c>
      <c r="AT478" s="1">
        <v>1730445.04</v>
      </c>
      <c r="AU478" s="1">
        <v>3623720.81</v>
      </c>
      <c r="AV478" s="1">
        <v>420200</v>
      </c>
      <c r="AW478" s="1">
        <v>6946224.18</v>
      </c>
      <c r="AX478" s="1">
        <v>43250</v>
      </c>
      <c r="AY478" s="1">
        <v>109750</v>
      </c>
    </row>
    <row r="479" spans="1:51" ht="12.75">
      <c r="A479" s="15" t="s">
        <v>1197</v>
      </c>
      <c r="B479" s="15" t="s">
        <v>475</v>
      </c>
      <c r="C479" s="15" t="s">
        <v>564</v>
      </c>
      <c r="D479" s="4">
        <v>43052980</v>
      </c>
      <c r="E479" s="4">
        <v>102375500</v>
      </c>
      <c r="F479" s="4">
        <v>145428480</v>
      </c>
      <c r="G479" s="4">
        <v>0</v>
      </c>
      <c r="H479" s="4">
        <v>145428480</v>
      </c>
      <c r="I479" s="4">
        <v>1335620</v>
      </c>
      <c r="J479" s="6">
        <v>146764100</v>
      </c>
      <c r="K479" s="27">
        <v>3.2390000000000003</v>
      </c>
      <c r="L479">
        <v>73.29</v>
      </c>
      <c r="M479" s="5">
        <v>2.36</v>
      </c>
      <c r="N479" s="5">
        <v>0.035</v>
      </c>
      <c r="O479" s="5">
        <v>1.328</v>
      </c>
      <c r="P479" s="5">
        <v>1.8259999999999998</v>
      </c>
      <c r="Q479" s="1">
        <v>0</v>
      </c>
      <c r="R479" s="1">
        <v>0</v>
      </c>
      <c r="S479" s="1">
        <v>0</v>
      </c>
      <c r="T479" s="1">
        <v>55139637</v>
      </c>
      <c r="U479" s="1">
        <v>201903737</v>
      </c>
      <c r="V479" s="1">
        <v>2003903.66</v>
      </c>
      <c r="W479" s="1">
        <v>0</v>
      </c>
      <c r="X479" s="1">
        <v>0</v>
      </c>
      <c r="Y479" s="1">
        <v>80.32</v>
      </c>
      <c r="Z479" s="1">
        <v>0</v>
      </c>
      <c r="AA479" s="1">
        <v>2003823.34</v>
      </c>
      <c r="AB479" s="1">
        <v>0</v>
      </c>
      <c r="AC479" s="1">
        <v>2003823.34</v>
      </c>
      <c r="AD479" s="1">
        <v>0</v>
      </c>
      <c r="AE479" s="1">
        <v>0</v>
      </c>
      <c r="AF479" s="1">
        <v>0</v>
      </c>
      <c r="AG479" s="1">
        <v>2679478</v>
      </c>
      <c r="AH479" s="1">
        <v>0</v>
      </c>
      <c r="AI479" s="1">
        <v>0</v>
      </c>
      <c r="AJ479" s="1">
        <v>69001.62</v>
      </c>
      <c r="AK479" s="1">
        <v>0</v>
      </c>
      <c r="AL479" s="1">
        <v>4752302.96</v>
      </c>
      <c r="AM479" s="1">
        <v>5098200</v>
      </c>
      <c r="AN479" s="1">
        <v>0</v>
      </c>
      <c r="AO479" s="1">
        <v>1170300</v>
      </c>
      <c r="AP479" s="1">
        <v>3838300</v>
      </c>
      <c r="AQ479" s="1">
        <v>127000</v>
      </c>
      <c r="AR479" s="1">
        <v>1061400</v>
      </c>
      <c r="AS479" s="1">
        <v>11295200</v>
      </c>
      <c r="AT479" s="1">
        <v>380592.5</v>
      </c>
      <c r="AU479" s="1">
        <v>776748.38</v>
      </c>
      <c r="AV479" s="1">
        <v>200000</v>
      </c>
      <c r="AW479" s="1">
        <v>1791272.5</v>
      </c>
      <c r="AX479" s="1">
        <v>14750</v>
      </c>
      <c r="AY479" s="1">
        <v>38250</v>
      </c>
    </row>
    <row r="480" spans="1:51" ht="12.75">
      <c r="A480" s="15" t="s">
        <v>1198</v>
      </c>
      <c r="B480" s="15" t="s">
        <v>476</v>
      </c>
      <c r="C480" s="15" t="s">
        <v>564</v>
      </c>
      <c r="D480" s="4">
        <v>31454000</v>
      </c>
      <c r="E480" s="4">
        <v>111520800</v>
      </c>
      <c r="F480" s="4">
        <v>142974800</v>
      </c>
      <c r="G480" s="4">
        <v>0</v>
      </c>
      <c r="H480" s="4">
        <v>142974800</v>
      </c>
      <c r="I480" s="4">
        <v>1727511</v>
      </c>
      <c r="J480" s="6">
        <v>144702311</v>
      </c>
      <c r="K480" s="27">
        <v>3.492</v>
      </c>
      <c r="L480">
        <v>89.14</v>
      </c>
      <c r="M480" s="5">
        <v>3.11</v>
      </c>
      <c r="N480" s="5">
        <v>0.59</v>
      </c>
      <c r="O480" s="5">
        <v>1.522</v>
      </c>
      <c r="P480" s="5">
        <v>1.7129999999999999</v>
      </c>
      <c r="Q480" s="1">
        <v>0</v>
      </c>
      <c r="R480" s="1">
        <v>0</v>
      </c>
      <c r="S480" s="1">
        <v>0</v>
      </c>
      <c r="T480" s="1">
        <v>18128089</v>
      </c>
      <c r="U480" s="1">
        <v>162830400</v>
      </c>
      <c r="V480" s="1">
        <v>1616098.96</v>
      </c>
      <c r="W480" s="1">
        <v>0</v>
      </c>
      <c r="X480" s="1">
        <v>0</v>
      </c>
      <c r="Y480" s="1">
        <v>840.95</v>
      </c>
      <c r="Z480" s="1">
        <v>0</v>
      </c>
      <c r="AA480" s="1">
        <v>1615258.01</v>
      </c>
      <c r="AB480" s="1">
        <v>0</v>
      </c>
      <c r="AC480" s="1">
        <v>1615258.01</v>
      </c>
      <c r="AD480" s="1">
        <v>0</v>
      </c>
      <c r="AE480" s="1">
        <v>0</v>
      </c>
      <c r="AF480" s="1">
        <v>0</v>
      </c>
      <c r="AG480" s="1">
        <v>0</v>
      </c>
      <c r="AH480" s="1">
        <v>2478221.6</v>
      </c>
      <c r="AI480" s="1">
        <v>0</v>
      </c>
      <c r="AJ480" s="1">
        <v>959300</v>
      </c>
      <c r="AK480" s="1">
        <v>0</v>
      </c>
      <c r="AL480" s="1">
        <v>5052779.61</v>
      </c>
      <c r="AM480" s="1">
        <v>4815000</v>
      </c>
      <c r="AN480" s="1">
        <v>0</v>
      </c>
      <c r="AO480" s="1">
        <v>9792800</v>
      </c>
      <c r="AP480" s="1">
        <v>3580800</v>
      </c>
      <c r="AQ480" s="1">
        <v>13000</v>
      </c>
      <c r="AR480" s="1">
        <v>4103200</v>
      </c>
      <c r="AS480" s="1">
        <v>22304800</v>
      </c>
      <c r="AT480" s="1">
        <v>240180.8</v>
      </c>
      <c r="AU480" s="1">
        <v>883629.21</v>
      </c>
      <c r="AV480" s="1">
        <v>185000</v>
      </c>
      <c r="AW480" s="1">
        <v>1605163.61</v>
      </c>
      <c r="AX480" s="1">
        <v>12250</v>
      </c>
      <c r="AY480" s="1">
        <v>34500</v>
      </c>
    </row>
    <row r="481" spans="1:51" ht="12.75">
      <c r="A481" s="15" t="s">
        <v>1199</v>
      </c>
      <c r="B481" s="15" t="s">
        <v>477</v>
      </c>
      <c r="C481" s="15" t="s">
        <v>565</v>
      </c>
      <c r="D481" s="4">
        <v>739962291</v>
      </c>
      <c r="E481" s="4">
        <v>1277184369</v>
      </c>
      <c r="F481" s="4">
        <v>2017146660</v>
      </c>
      <c r="G481" s="4">
        <v>0</v>
      </c>
      <c r="H481" s="4">
        <v>2017146660</v>
      </c>
      <c r="I481" s="4">
        <v>7705089</v>
      </c>
      <c r="J481" s="6">
        <v>2024851749</v>
      </c>
      <c r="K481" s="27">
        <v>1.2</v>
      </c>
      <c r="L481">
        <v>104.22</v>
      </c>
      <c r="M481" s="5">
        <v>1.25</v>
      </c>
      <c r="O481" s="5">
        <v>0.6</v>
      </c>
      <c r="P481" s="5">
        <v>0.569</v>
      </c>
      <c r="Q481" s="1">
        <v>0</v>
      </c>
      <c r="R481" s="1">
        <v>0</v>
      </c>
      <c r="S481" s="1">
        <v>77156590</v>
      </c>
      <c r="T481" s="1">
        <v>0</v>
      </c>
      <c r="U481" s="1">
        <v>1947695159</v>
      </c>
      <c r="V481" s="1">
        <v>6831226.02</v>
      </c>
      <c r="W481" s="1">
        <v>0</v>
      </c>
      <c r="X481" s="1">
        <v>0</v>
      </c>
      <c r="Y481" s="1">
        <v>1751.38</v>
      </c>
      <c r="Z481" s="1">
        <v>0</v>
      </c>
      <c r="AA481" s="1">
        <v>6829474.64</v>
      </c>
      <c r="AB481" s="1">
        <v>0</v>
      </c>
      <c r="AC481" s="1">
        <v>6829474.64</v>
      </c>
      <c r="AD481" s="1">
        <v>0</v>
      </c>
      <c r="AE481" s="1">
        <v>0</v>
      </c>
      <c r="AF481" s="1">
        <v>584163.81</v>
      </c>
      <c r="AG481" s="1">
        <v>11518192</v>
      </c>
      <c r="AH481" s="1">
        <v>0</v>
      </c>
      <c r="AI481" s="1">
        <v>0</v>
      </c>
      <c r="AJ481" s="1">
        <v>4833640.23</v>
      </c>
      <c r="AK481" s="1">
        <v>404970</v>
      </c>
      <c r="AL481" s="1">
        <v>24170440.68</v>
      </c>
      <c r="AM481" s="1">
        <v>11265300</v>
      </c>
      <c r="AN481" s="1">
        <v>8326720</v>
      </c>
      <c r="AO481" s="1">
        <v>27171313</v>
      </c>
      <c r="AP481" s="1">
        <v>10647700</v>
      </c>
      <c r="AQ481" s="1">
        <v>2488067</v>
      </c>
      <c r="AR481" s="1">
        <v>31769832</v>
      </c>
      <c r="AS481" s="1">
        <v>91668932</v>
      </c>
      <c r="AT481" s="1">
        <v>2037379</v>
      </c>
      <c r="AU481" s="1">
        <v>1581477.9</v>
      </c>
      <c r="AV481" s="1">
        <v>114224</v>
      </c>
      <c r="AW481" s="1">
        <v>3733080.9</v>
      </c>
      <c r="AX481" s="1">
        <v>7500</v>
      </c>
      <c r="AY481" s="1">
        <v>52250</v>
      </c>
    </row>
    <row r="482" spans="1:51" ht="12.75">
      <c r="A482" s="15" t="s">
        <v>1200</v>
      </c>
      <c r="B482" s="15" t="s">
        <v>478</v>
      </c>
      <c r="C482" s="15" t="s">
        <v>565</v>
      </c>
      <c r="D482" s="4">
        <v>1665631290</v>
      </c>
      <c r="E482" s="4">
        <v>3577020900</v>
      </c>
      <c r="F482" s="4">
        <v>5242652190</v>
      </c>
      <c r="G482" s="4">
        <v>0</v>
      </c>
      <c r="H482" s="4">
        <v>5242652190</v>
      </c>
      <c r="I482" s="4">
        <v>8253818</v>
      </c>
      <c r="J482" s="6">
        <v>5250906008</v>
      </c>
      <c r="K482" s="27">
        <v>1.7</v>
      </c>
      <c r="L482">
        <v>102.78</v>
      </c>
      <c r="M482" s="5">
        <v>1.74</v>
      </c>
      <c r="O482" s="5">
        <v>1.01</v>
      </c>
      <c r="P482" s="5">
        <v>0.9809999999999999</v>
      </c>
      <c r="Q482" s="1">
        <v>0</v>
      </c>
      <c r="R482" s="1">
        <v>0</v>
      </c>
      <c r="S482" s="1">
        <v>134972009</v>
      </c>
      <c r="T482" s="1">
        <v>0</v>
      </c>
      <c r="U482" s="1">
        <v>5115933999</v>
      </c>
      <c r="V482" s="1">
        <v>17943311.77</v>
      </c>
      <c r="W482" s="1">
        <v>0</v>
      </c>
      <c r="X482" s="1">
        <v>0</v>
      </c>
      <c r="Y482" s="1">
        <v>6392.5</v>
      </c>
      <c r="Z482" s="1">
        <v>0</v>
      </c>
      <c r="AA482" s="1">
        <v>17936919.27</v>
      </c>
      <c r="AB482" s="1">
        <v>0</v>
      </c>
      <c r="AC482" s="1">
        <v>17936919.27</v>
      </c>
      <c r="AD482" s="1">
        <v>0</v>
      </c>
      <c r="AE482" s="1">
        <v>0</v>
      </c>
      <c r="AF482" s="1">
        <v>1534253.52</v>
      </c>
      <c r="AG482" s="1">
        <v>51490116.79</v>
      </c>
      <c r="AH482" s="1">
        <v>0</v>
      </c>
      <c r="AI482" s="1">
        <v>0</v>
      </c>
      <c r="AJ482" s="1">
        <v>15738253.55</v>
      </c>
      <c r="AK482" s="1">
        <v>2100362.4</v>
      </c>
      <c r="AL482" s="1">
        <v>88799905.53</v>
      </c>
      <c r="AM482" s="1">
        <v>50224800</v>
      </c>
      <c r="AN482" s="1">
        <v>26330400</v>
      </c>
      <c r="AO482" s="1">
        <v>199077800</v>
      </c>
      <c r="AP482" s="1">
        <v>46281400</v>
      </c>
      <c r="AQ482" s="1">
        <v>7064800</v>
      </c>
      <c r="AR482" s="1">
        <v>28115700</v>
      </c>
      <c r="AS482" s="1">
        <v>357094900</v>
      </c>
      <c r="AT482" s="1">
        <v>8217637.11</v>
      </c>
      <c r="AU482" s="1">
        <v>6759947.72</v>
      </c>
      <c r="AV482" s="1">
        <v>300000</v>
      </c>
      <c r="AW482" s="1">
        <v>15277584.83</v>
      </c>
      <c r="AX482" s="1">
        <v>17875</v>
      </c>
      <c r="AY482" s="1">
        <v>187950</v>
      </c>
    </row>
    <row r="483" spans="1:51" ht="12.75">
      <c r="A483" s="15" t="s">
        <v>1201</v>
      </c>
      <c r="B483" s="15" t="s">
        <v>479</v>
      </c>
      <c r="C483" s="15" t="s">
        <v>565</v>
      </c>
      <c r="D483" s="4">
        <v>715674100</v>
      </c>
      <c r="E483" s="4">
        <v>1191028600</v>
      </c>
      <c r="F483" s="4">
        <v>1906702700</v>
      </c>
      <c r="G483" s="4">
        <v>0</v>
      </c>
      <c r="H483" s="4">
        <v>1906702700</v>
      </c>
      <c r="I483" s="4">
        <v>6656934</v>
      </c>
      <c r="J483" s="6">
        <v>1913359634</v>
      </c>
      <c r="K483" s="27">
        <v>1.41</v>
      </c>
      <c r="L483">
        <v>108.29</v>
      </c>
      <c r="M483" s="5">
        <v>1.52</v>
      </c>
      <c r="O483" s="5">
        <v>0.8</v>
      </c>
      <c r="P483" s="5">
        <v>0.74</v>
      </c>
      <c r="Q483" s="1">
        <v>0</v>
      </c>
      <c r="R483" s="1">
        <v>0</v>
      </c>
      <c r="S483" s="1">
        <v>140690572</v>
      </c>
      <c r="T483" s="1">
        <v>0</v>
      </c>
      <c r="U483" s="1">
        <v>1772669062</v>
      </c>
      <c r="V483" s="1">
        <v>6217350.27</v>
      </c>
      <c r="W483" s="1">
        <v>0</v>
      </c>
      <c r="X483" s="1">
        <v>0</v>
      </c>
      <c r="Y483" s="1">
        <v>3860.81</v>
      </c>
      <c r="Z483" s="1">
        <v>0</v>
      </c>
      <c r="AA483" s="1">
        <v>6213489.46</v>
      </c>
      <c r="AB483" s="1">
        <v>0</v>
      </c>
      <c r="AC483" s="1">
        <v>6213489.46</v>
      </c>
      <c r="AD483" s="1">
        <v>0</v>
      </c>
      <c r="AE483" s="1">
        <v>0</v>
      </c>
      <c r="AF483" s="1">
        <v>531554.62</v>
      </c>
      <c r="AG483" s="1">
        <v>0</v>
      </c>
      <c r="AH483" s="1">
        <v>14151910.57</v>
      </c>
      <c r="AI483" s="1">
        <v>0</v>
      </c>
      <c r="AJ483" s="1">
        <v>5557442.25</v>
      </c>
      <c r="AK483" s="1">
        <v>382672</v>
      </c>
      <c r="AL483" s="1">
        <v>26837068.9</v>
      </c>
      <c r="AM483" s="1">
        <v>23307800</v>
      </c>
      <c r="AN483" s="1">
        <v>5503300</v>
      </c>
      <c r="AO483" s="1">
        <v>20491000</v>
      </c>
      <c r="AP483" s="1">
        <v>15910000</v>
      </c>
      <c r="AQ483" s="1">
        <v>1606100</v>
      </c>
      <c r="AR483" s="1">
        <v>37212300</v>
      </c>
      <c r="AS483" s="1">
        <v>104030500</v>
      </c>
      <c r="AT483" s="1">
        <v>2739167.07</v>
      </c>
      <c r="AU483" s="1">
        <v>2237731.01</v>
      </c>
      <c r="AV483" s="1">
        <v>180000</v>
      </c>
      <c r="AW483" s="1">
        <v>5156898.08</v>
      </c>
      <c r="AX483" s="1">
        <v>12750</v>
      </c>
      <c r="AY483" s="1">
        <v>64250</v>
      </c>
    </row>
    <row r="484" spans="1:51" ht="12.75">
      <c r="A484" s="15" t="s">
        <v>1202</v>
      </c>
      <c r="B484" s="15" t="s">
        <v>480</v>
      </c>
      <c r="C484" s="15" t="s">
        <v>565</v>
      </c>
      <c r="D484" s="4">
        <v>158619400</v>
      </c>
      <c r="E484" s="4">
        <v>258536500</v>
      </c>
      <c r="F484" s="4">
        <v>417155900</v>
      </c>
      <c r="G484" s="4">
        <v>850500</v>
      </c>
      <c r="H484" s="4">
        <v>416305400</v>
      </c>
      <c r="I484" s="4">
        <v>6401631</v>
      </c>
      <c r="J484" s="6">
        <v>422707031</v>
      </c>
      <c r="K484" s="27">
        <v>3.5</v>
      </c>
      <c r="L484">
        <v>81.53</v>
      </c>
      <c r="M484" s="5">
        <v>2.85</v>
      </c>
      <c r="O484" s="5">
        <v>1.79</v>
      </c>
      <c r="P484" s="5">
        <v>2.202</v>
      </c>
      <c r="Q484" s="1">
        <v>0</v>
      </c>
      <c r="R484" s="1">
        <v>0</v>
      </c>
      <c r="S484" s="1">
        <v>0</v>
      </c>
      <c r="T484" s="1">
        <v>97745038</v>
      </c>
      <c r="U484" s="1">
        <v>520452069</v>
      </c>
      <c r="V484" s="1">
        <v>1825401.53</v>
      </c>
      <c r="W484" s="1">
        <v>0</v>
      </c>
      <c r="X484" s="1">
        <v>0</v>
      </c>
      <c r="Y484" s="1">
        <v>34561</v>
      </c>
      <c r="Z484" s="1">
        <v>0</v>
      </c>
      <c r="AA484" s="1">
        <v>1790840.53</v>
      </c>
      <c r="AB484" s="1">
        <v>0</v>
      </c>
      <c r="AC484" s="1">
        <v>1790840.53</v>
      </c>
      <c r="AD484" s="1">
        <v>0</v>
      </c>
      <c r="AE484" s="1">
        <v>0</v>
      </c>
      <c r="AF484" s="1">
        <v>153601.42</v>
      </c>
      <c r="AG484" s="1">
        <v>9305461.5</v>
      </c>
      <c r="AH484" s="1">
        <v>0</v>
      </c>
      <c r="AI484" s="1">
        <v>0</v>
      </c>
      <c r="AJ484" s="1">
        <v>3541358.23</v>
      </c>
      <c r="AK484" s="1">
        <v>0</v>
      </c>
      <c r="AL484" s="1">
        <v>14791261.68</v>
      </c>
      <c r="AM484" s="1">
        <v>8431300</v>
      </c>
      <c r="AN484" s="1">
        <v>5732900</v>
      </c>
      <c r="AO484" s="1">
        <v>9550600</v>
      </c>
      <c r="AP484" s="1">
        <v>8233600</v>
      </c>
      <c r="AQ484" s="1">
        <v>2708300</v>
      </c>
      <c r="AR484" s="1">
        <v>3412400</v>
      </c>
      <c r="AS484" s="1">
        <v>38069100</v>
      </c>
      <c r="AT484" s="1">
        <v>1100000</v>
      </c>
      <c r="AU484" s="1">
        <v>4654792.82</v>
      </c>
      <c r="AV484" s="1">
        <v>275065</v>
      </c>
      <c r="AW484" s="1">
        <v>6029857.82</v>
      </c>
      <c r="AX484" s="1">
        <v>40000</v>
      </c>
      <c r="AY484" s="1">
        <v>90500</v>
      </c>
    </row>
    <row r="485" spans="1:51" ht="12.75">
      <c r="A485" s="15" t="s">
        <v>1203</v>
      </c>
      <c r="B485" s="15" t="s">
        <v>481</v>
      </c>
      <c r="C485" s="15" t="s">
        <v>565</v>
      </c>
      <c r="D485" s="4">
        <v>707088600</v>
      </c>
      <c r="E485" s="4">
        <v>1299039500</v>
      </c>
      <c r="F485" s="4">
        <v>2006128100</v>
      </c>
      <c r="G485" s="4">
        <v>0</v>
      </c>
      <c r="H485" s="4">
        <v>2006128100</v>
      </c>
      <c r="I485" s="4">
        <v>5142753</v>
      </c>
      <c r="J485" s="6">
        <v>2011270853</v>
      </c>
      <c r="K485" s="27">
        <v>2.12</v>
      </c>
      <c r="L485">
        <v>99.57</v>
      </c>
      <c r="M485" s="5">
        <v>2.11</v>
      </c>
      <c r="O485" s="5">
        <v>1.44</v>
      </c>
      <c r="P485" s="5">
        <v>1.442</v>
      </c>
      <c r="Q485" s="1">
        <v>0</v>
      </c>
      <c r="R485" s="1">
        <v>0</v>
      </c>
      <c r="S485" s="1">
        <v>0</v>
      </c>
      <c r="T485" s="1">
        <v>13771151</v>
      </c>
      <c r="U485" s="1">
        <v>2025042004</v>
      </c>
      <c r="V485" s="1">
        <v>7102507.58</v>
      </c>
      <c r="W485" s="1">
        <v>0</v>
      </c>
      <c r="X485" s="1">
        <v>0</v>
      </c>
      <c r="Y485" s="1">
        <v>6211.38</v>
      </c>
      <c r="Z485" s="1">
        <v>0</v>
      </c>
      <c r="AA485" s="1">
        <v>7096296.2</v>
      </c>
      <c r="AB485" s="1">
        <v>0</v>
      </c>
      <c r="AC485" s="1">
        <v>7096296.2</v>
      </c>
      <c r="AD485" s="1">
        <v>760888.8</v>
      </c>
      <c r="AE485" s="1">
        <v>0</v>
      </c>
      <c r="AF485" s="1">
        <v>607083.78</v>
      </c>
      <c r="AG485" s="1">
        <v>28990365</v>
      </c>
      <c r="AH485" s="1">
        <v>0</v>
      </c>
      <c r="AI485" s="1">
        <v>0</v>
      </c>
      <c r="AJ485" s="1">
        <v>4149852.01</v>
      </c>
      <c r="AK485" s="1">
        <v>1005635.43</v>
      </c>
      <c r="AL485" s="1">
        <v>42610121.22</v>
      </c>
      <c r="AM485" s="1">
        <v>39065800</v>
      </c>
      <c r="AN485" s="1">
        <v>2476500</v>
      </c>
      <c r="AO485" s="1">
        <v>27287000</v>
      </c>
      <c r="AP485" s="1">
        <v>6195200</v>
      </c>
      <c r="AQ485" s="1">
        <v>138700</v>
      </c>
      <c r="AR485" s="1">
        <v>11291400</v>
      </c>
      <c r="AS485" s="1">
        <v>86454600</v>
      </c>
      <c r="AT485" s="1">
        <v>2400000</v>
      </c>
      <c r="AU485" s="1">
        <v>5963681.95</v>
      </c>
      <c r="AV485" s="1">
        <v>360000</v>
      </c>
      <c r="AW485" s="1">
        <v>8723681.95</v>
      </c>
      <c r="AX485" s="1">
        <v>16500</v>
      </c>
      <c r="AY485" s="1">
        <v>111500</v>
      </c>
    </row>
    <row r="486" spans="1:51" ht="12.75">
      <c r="A486" s="15" t="s">
        <v>1204</v>
      </c>
      <c r="B486" s="15" t="s">
        <v>482</v>
      </c>
      <c r="C486" s="15" t="s">
        <v>565</v>
      </c>
      <c r="D486" s="4">
        <v>2341735013</v>
      </c>
      <c r="E486" s="4">
        <v>3955770600</v>
      </c>
      <c r="F486" s="4">
        <v>6297505613</v>
      </c>
      <c r="G486" s="4">
        <v>0</v>
      </c>
      <c r="H486" s="4">
        <v>6297505613</v>
      </c>
      <c r="I486" s="4">
        <v>9854718</v>
      </c>
      <c r="J486" s="6">
        <v>6307360331</v>
      </c>
      <c r="K486" s="27">
        <v>1.91</v>
      </c>
      <c r="L486">
        <v>92.42</v>
      </c>
      <c r="M486" s="5">
        <v>1.74</v>
      </c>
      <c r="O486" s="5">
        <v>1.12</v>
      </c>
      <c r="P486" s="5">
        <v>1.2229999999999999</v>
      </c>
      <c r="Q486" s="1">
        <v>0</v>
      </c>
      <c r="R486" s="1">
        <v>0</v>
      </c>
      <c r="S486" s="1">
        <v>0</v>
      </c>
      <c r="T486" s="1">
        <v>630325573</v>
      </c>
      <c r="U486" s="1">
        <v>6937685904</v>
      </c>
      <c r="V486" s="1">
        <v>24332812.18</v>
      </c>
      <c r="W486" s="1">
        <v>0</v>
      </c>
      <c r="X486" s="1">
        <v>0</v>
      </c>
      <c r="Y486" s="1">
        <v>0</v>
      </c>
      <c r="Z486" s="1">
        <v>9567.37</v>
      </c>
      <c r="AA486" s="1">
        <v>24342379.55</v>
      </c>
      <c r="AB486" s="1">
        <v>0</v>
      </c>
      <c r="AC486" s="1">
        <v>24342379.55</v>
      </c>
      <c r="AD486" s="1">
        <v>2609476.65</v>
      </c>
      <c r="AE486" s="1">
        <v>0</v>
      </c>
      <c r="AF486" s="1">
        <v>2082034.25</v>
      </c>
      <c r="AG486" s="1">
        <v>0</v>
      </c>
      <c r="AH486" s="1">
        <v>77136813.59</v>
      </c>
      <c r="AI486" s="1">
        <v>0</v>
      </c>
      <c r="AJ486" s="1">
        <v>11356824.64</v>
      </c>
      <c r="AK486" s="1">
        <v>2522944.13</v>
      </c>
      <c r="AL486" s="1">
        <v>120050472.81</v>
      </c>
      <c r="AM486" s="1">
        <v>97594600</v>
      </c>
      <c r="AN486" s="1">
        <v>0</v>
      </c>
      <c r="AO486" s="1">
        <v>226828460</v>
      </c>
      <c r="AP486" s="1">
        <v>37862400</v>
      </c>
      <c r="AQ486" s="1">
        <v>3958200</v>
      </c>
      <c r="AR486" s="1">
        <v>63609200</v>
      </c>
      <c r="AS486" s="1">
        <v>429852860</v>
      </c>
      <c r="AT486" s="1">
        <v>1980000</v>
      </c>
      <c r="AU486" s="1">
        <v>13790835</v>
      </c>
      <c r="AV486" s="1">
        <v>30000</v>
      </c>
      <c r="AW486" s="1">
        <v>15800835</v>
      </c>
      <c r="AX486" s="1">
        <v>98250</v>
      </c>
      <c r="AY486" s="1">
        <v>398500</v>
      </c>
    </row>
    <row r="487" spans="1:51" ht="12.75">
      <c r="A487" s="15" t="s">
        <v>1205</v>
      </c>
      <c r="B487" s="15" t="s">
        <v>483</v>
      </c>
      <c r="C487" s="15" t="s">
        <v>565</v>
      </c>
      <c r="D487" s="4">
        <v>147542439</v>
      </c>
      <c r="E487" s="4">
        <v>203464600</v>
      </c>
      <c r="F487" s="4">
        <v>351007039</v>
      </c>
      <c r="G487" s="4">
        <v>0</v>
      </c>
      <c r="H487" s="4">
        <v>351007039</v>
      </c>
      <c r="I487" s="4">
        <v>365170</v>
      </c>
      <c r="J487" s="6">
        <v>351372209</v>
      </c>
      <c r="K487" s="27">
        <v>1.05</v>
      </c>
      <c r="L487">
        <v>105.75</v>
      </c>
      <c r="M487" s="5">
        <v>1.1</v>
      </c>
      <c r="O487" s="5">
        <v>0.37</v>
      </c>
      <c r="P487" s="5">
        <v>0.347</v>
      </c>
      <c r="Q487" s="1">
        <v>0</v>
      </c>
      <c r="R487" s="1">
        <v>0</v>
      </c>
      <c r="S487" s="1">
        <v>18143444</v>
      </c>
      <c r="T487" s="1">
        <v>0</v>
      </c>
      <c r="U487" s="1">
        <v>333228765</v>
      </c>
      <c r="V487" s="1">
        <v>1168746.04</v>
      </c>
      <c r="W487" s="1">
        <v>0</v>
      </c>
      <c r="X487" s="1">
        <v>0</v>
      </c>
      <c r="Y487" s="1">
        <v>174.58</v>
      </c>
      <c r="Z487" s="1">
        <v>0</v>
      </c>
      <c r="AA487" s="1">
        <v>1168571.46</v>
      </c>
      <c r="AB487" s="1">
        <v>0</v>
      </c>
      <c r="AC487" s="1">
        <v>1168571.46</v>
      </c>
      <c r="AD487" s="1">
        <v>0</v>
      </c>
      <c r="AE487" s="1">
        <v>0</v>
      </c>
      <c r="AF487" s="1">
        <v>99953.63</v>
      </c>
      <c r="AG487" s="1">
        <v>0</v>
      </c>
      <c r="AH487" s="1">
        <v>1218367.57</v>
      </c>
      <c r="AI487" s="1">
        <v>0</v>
      </c>
      <c r="AJ487" s="1">
        <v>1174519.18</v>
      </c>
      <c r="AK487" s="1">
        <v>0</v>
      </c>
      <c r="AL487" s="1">
        <v>3661411.84</v>
      </c>
      <c r="AM487" s="1">
        <v>0</v>
      </c>
      <c r="AN487" s="1">
        <v>872700</v>
      </c>
      <c r="AO487" s="1">
        <v>7013100</v>
      </c>
      <c r="AP487" s="1">
        <v>841100</v>
      </c>
      <c r="AQ487" s="1">
        <v>0</v>
      </c>
      <c r="AR487" s="1">
        <v>2579800</v>
      </c>
      <c r="AS487" s="1">
        <v>11306700</v>
      </c>
      <c r="AT487" s="1">
        <v>255000</v>
      </c>
      <c r="AU487" s="1">
        <v>237279.39</v>
      </c>
      <c r="AV487" s="1">
        <v>32000</v>
      </c>
      <c r="AW487" s="1">
        <v>524279.39</v>
      </c>
      <c r="AX487" s="1">
        <v>1000</v>
      </c>
      <c r="AY487" s="1">
        <v>7500</v>
      </c>
    </row>
    <row r="488" spans="1:51" ht="12.75">
      <c r="A488" s="15" t="s">
        <v>1206</v>
      </c>
      <c r="B488" s="15" t="s">
        <v>247</v>
      </c>
      <c r="C488" s="15" t="s">
        <v>565</v>
      </c>
      <c r="D488" s="4">
        <v>1930499150</v>
      </c>
      <c r="E488" s="4">
        <v>3822432310</v>
      </c>
      <c r="F488" s="4">
        <v>5752931460</v>
      </c>
      <c r="G488" s="4">
        <v>3206900</v>
      </c>
      <c r="H488" s="4">
        <v>5749724560</v>
      </c>
      <c r="I488" s="4">
        <v>12206883</v>
      </c>
      <c r="J488" s="6">
        <v>5761931443</v>
      </c>
      <c r="K488" s="27">
        <v>2.19</v>
      </c>
      <c r="L488">
        <v>111.08</v>
      </c>
      <c r="M488" s="5">
        <v>2.42</v>
      </c>
      <c r="O488" s="5">
        <v>1.52</v>
      </c>
      <c r="P488" s="5">
        <v>1.37</v>
      </c>
      <c r="Q488" s="1">
        <v>0</v>
      </c>
      <c r="R488" s="1">
        <v>0</v>
      </c>
      <c r="S488" s="1">
        <v>561703537</v>
      </c>
      <c r="T488" s="1">
        <v>0</v>
      </c>
      <c r="U488" s="1">
        <v>5200227906</v>
      </c>
      <c r="V488" s="1">
        <v>18238959.02</v>
      </c>
      <c r="W488" s="1">
        <v>0</v>
      </c>
      <c r="X488" s="1">
        <v>0</v>
      </c>
      <c r="Y488" s="1">
        <v>45715.91</v>
      </c>
      <c r="Z488" s="1">
        <v>0</v>
      </c>
      <c r="AA488" s="1">
        <v>18193243.11</v>
      </c>
      <c r="AB488" s="1">
        <v>0</v>
      </c>
      <c r="AC488" s="1">
        <v>18193243.11</v>
      </c>
      <c r="AD488" s="1">
        <v>0</v>
      </c>
      <c r="AE488" s="1">
        <v>0</v>
      </c>
      <c r="AF488" s="1">
        <v>1556487.47</v>
      </c>
      <c r="AG488" s="1">
        <v>78909712</v>
      </c>
      <c r="AH488" s="1">
        <v>0</v>
      </c>
      <c r="AI488" s="1">
        <v>0</v>
      </c>
      <c r="AJ488" s="1">
        <v>24089653</v>
      </c>
      <c r="AK488" s="1">
        <v>2880966</v>
      </c>
      <c r="AL488" s="1">
        <v>125630061.58</v>
      </c>
      <c r="AM488" s="1">
        <v>50364700</v>
      </c>
      <c r="AN488" s="1">
        <v>10629600</v>
      </c>
      <c r="AO488" s="1">
        <v>54417904</v>
      </c>
      <c r="AP488" s="1">
        <v>82448400</v>
      </c>
      <c r="AQ488" s="1">
        <v>1633300</v>
      </c>
      <c r="AR488" s="1">
        <v>135933521</v>
      </c>
      <c r="AS488" s="1">
        <v>335427425</v>
      </c>
      <c r="AT488" s="1">
        <v>3457250</v>
      </c>
      <c r="AU488" s="1">
        <v>11237157.48</v>
      </c>
      <c r="AV488" s="1">
        <v>1420000</v>
      </c>
      <c r="AW488" s="1">
        <v>16114407.48</v>
      </c>
      <c r="AX488" s="1">
        <v>113750</v>
      </c>
      <c r="AY488" s="1">
        <v>354000</v>
      </c>
    </row>
    <row r="489" spans="1:51" ht="12.75">
      <c r="A489" s="15" t="s">
        <v>1207</v>
      </c>
      <c r="B489" s="15" t="s">
        <v>484</v>
      </c>
      <c r="C489" s="15" t="s">
        <v>565</v>
      </c>
      <c r="D489" s="4">
        <v>268313100</v>
      </c>
      <c r="E489" s="4">
        <v>409114175</v>
      </c>
      <c r="F489" s="4">
        <v>677427275</v>
      </c>
      <c r="G489" s="4">
        <v>0</v>
      </c>
      <c r="H489" s="4">
        <v>677427275</v>
      </c>
      <c r="I489" s="4">
        <v>774976</v>
      </c>
      <c r="J489" s="6">
        <v>678202251</v>
      </c>
      <c r="K489" s="27">
        <v>2.96</v>
      </c>
      <c r="L489">
        <v>70.73</v>
      </c>
      <c r="M489" s="5">
        <v>2.09</v>
      </c>
      <c r="O489" s="5">
        <v>1.33</v>
      </c>
      <c r="P489" s="5">
        <v>1.8869999999999998</v>
      </c>
      <c r="Q489" s="1">
        <v>0</v>
      </c>
      <c r="R489" s="1">
        <v>0</v>
      </c>
      <c r="S489" s="1">
        <v>0</v>
      </c>
      <c r="T489" s="1">
        <v>283964247</v>
      </c>
      <c r="U489" s="1">
        <v>962166498</v>
      </c>
      <c r="V489" s="1">
        <v>3374643.51</v>
      </c>
      <c r="W489" s="1">
        <v>0</v>
      </c>
      <c r="X489" s="1">
        <v>0</v>
      </c>
      <c r="Y489" s="1">
        <v>1907.68</v>
      </c>
      <c r="Z489" s="1">
        <v>0</v>
      </c>
      <c r="AA489" s="1">
        <v>3372735.83</v>
      </c>
      <c r="AB489" s="1">
        <v>0</v>
      </c>
      <c r="AC489" s="1">
        <v>3372735.83</v>
      </c>
      <c r="AD489" s="1">
        <v>361624.77</v>
      </c>
      <c r="AE489" s="1">
        <v>0</v>
      </c>
      <c r="AF489" s="1">
        <v>288495.34</v>
      </c>
      <c r="AG489" s="1">
        <v>12791126.5</v>
      </c>
      <c r="AH489" s="1">
        <v>0</v>
      </c>
      <c r="AI489" s="1">
        <v>0</v>
      </c>
      <c r="AJ489" s="1">
        <v>3130793.77</v>
      </c>
      <c r="AK489" s="1">
        <v>101730.34</v>
      </c>
      <c r="AL489" s="1">
        <v>20046506.549999997</v>
      </c>
      <c r="AM489" s="1">
        <v>9759000</v>
      </c>
      <c r="AN489" s="1">
        <v>0</v>
      </c>
      <c r="AO489" s="1">
        <v>31512100</v>
      </c>
      <c r="AP489" s="1">
        <v>6940500</v>
      </c>
      <c r="AQ489" s="1">
        <v>0</v>
      </c>
      <c r="AR489" s="1">
        <v>2139500</v>
      </c>
      <c r="AS489" s="1">
        <v>50351100</v>
      </c>
      <c r="AT489" s="1">
        <v>1884438.74</v>
      </c>
      <c r="AU489" s="1">
        <v>1344784.64</v>
      </c>
      <c r="AV489" s="1">
        <v>148000</v>
      </c>
      <c r="AW489" s="1">
        <v>3377223.38</v>
      </c>
      <c r="AX489" s="1">
        <v>16000</v>
      </c>
      <c r="AY489" s="1">
        <v>60000</v>
      </c>
    </row>
    <row r="490" spans="1:51" ht="12.75">
      <c r="A490" s="15" t="s">
        <v>1208</v>
      </c>
      <c r="B490" s="15" t="s">
        <v>485</v>
      </c>
      <c r="C490" s="15" t="s">
        <v>565</v>
      </c>
      <c r="D490" s="4">
        <v>1100967800</v>
      </c>
      <c r="E490" s="4">
        <v>2416643800</v>
      </c>
      <c r="F490" s="4">
        <v>3517611600</v>
      </c>
      <c r="G490" s="4">
        <v>0</v>
      </c>
      <c r="H490" s="4">
        <v>3517611600</v>
      </c>
      <c r="I490" s="4">
        <v>14418870</v>
      </c>
      <c r="J490" s="6">
        <v>3532030470</v>
      </c>
      <c r="K490" s="27">
        <v>2.47</v>
      </c>
      <c r="L490">
        <v>93.66</v>
      </c>
      <c r="M490" s="5">
        <v>2.31</v>
      </c>
      <c r="O490" s="5">
        <v>1.56</v>
      </c>
      <c r="P490" s="5">
        <v>1.6629999999999998</v>
      </c>
      <c r="Q490" s="1">
        <v>0</v>
      </c>
      <c r="R490" s="1">
        <v>0</v>
      </c>
      <c r="S490" s="1">
        <v>0</v>
      </c>
      <c r="T490" s="1">
        <v>246665984</v>
      </c>
      <c r="U490" s="1">
        <v>3778696454</v>
      </c>
      <c r="V490" s="1">
        <v>13253167.18</v>
      </c>
      <c r="W490" s="1">
        <v>0</v>
      </c>
      <c r="X490" s="1">
        <v>0</v>
      </c>
      <c r="Y490" s="1">
        <v>22113.02</v>
      </c>
      <c r="Z490" s="1">
        <v>0</v>
      </c>
      <c r="AA490" s="1">
        <v>13231054.16</v>
      </c>
      <c r="AB490" s="1">
        <v>0</v>
      </c>
      <c r="AC490" s="1">
        <v>13231054.16</v>
      </c>
      <c r="AD490" s="1">
        <v>1418663.69</v>
      </c>
      <c r="AE490" s="1">
        <v>0</v>
      </c>
      <c r="AF490" s="1">
        <v>1131793.39</v>
      </c>
      <c r="AG490" s="1">
        <v>58730042.5</v>
      </c>
      <c r="AH490" s="1">
        <v>0</v>
      </c>
      <c r="AI490" s="1">
        <v>0</v>
      </c>
      <c r="AJ490" s="1">
        <v>11276265.06</v>
      </c>
      <c r="AK490" s="1">
        <v>1412812</v>
      </c>
      <c r="AL490" s="1">
        <v>87200630.8</v>
      </c>
      <c r="AM490" s="1">
        <v>38997700</v>
      </c>
      <c r="AN490" s="1">
        <v>0</v>
      </c>
      <c r="AO490" s="1">
        <v>173767500</v>
      </c>
      <c r="AP490" s="1">
        <v>14645100</v>
      </c>
      <c r="AQ490" s="1">
        <v>1686900</v>
      </c>
      <c r="AR490" s="1">
        <v>19563300</v>
      </c>
      <c r="AS490" s="1">
        <v>248660500</v>
      </c>
      <c r="AT490" s="1">
        <v>1200000</v>
      </c>
      <c r="AU490" s="1">
        <v>8077285.63</v>
      </c>
      <c r="AV490" s="1">
        <v>750000</v>
      </c>
      <c r="AW490" s="1">
        <v>10027285.629999999</v>
      </c>
      <c r="AX490" s="1">
        <v>43000</v>
      </c>
      <c r="AY490" s="1">
        <v>241000</v>
      </c>
    </row>
    <row r="491" spans="1:51" ht="12.75">
      <c r="A491" s="15" t="s">
        <v>1209</v>
      </c>
      <c r="B491" s="15" t="s">
        <v>486</v>
      </c>
      <c r="C491" s="15" t="s">
        <v>565</v>
      </c>
      <c r="D491" s="4">
        <v>187687510</v>
      </c>
      <c r="E491" s="4">
        <v>330917718</v>
      </c>
      <c r="F491" s="4">
        <v>518605228</v>
      </c>
      <c r="G491" s="4">
        <v>0</v>
      </c>
      <c r="H491" s="4">
        <v>518605228</v>
      </c>
      <c r="I491" s="4">
        <v>909488</v>
      </c>
      <c r="J491" s="6">
        <v>519514716</v>
      </c>
      <c r="K491" s="27">
        <v>3.14</v>
      </c>
      <c r="L491">
        <v>80.71</v>
      </c>
      <c r="M491" s="5">
        <v>2.45</v>
      </c>
      <c r="O491" s="5">
        <v>1.46</v>
      </c>
      <c r="P491" s="5">
        <v>1.8679999999999999</v>
      </c>
      <c r="Q491" s="1">
        <v>0</v>
      </c>
      <c r="R491" s="1">
        <v>0</v>
      </c>
      <c r="S491" s="1">
        <v>0</v>
      </c>
      <c r="T491" s="1">
        <v>147084303</v>
      </c>
      <c r="U491" s="1">
        <v>666599019</v>
      </c>
      <c r="V491" s="1">
        <v>2337988.34</v>
      </c>
      <c r="W491" s="1">
        <v>0</v>
      </c>
      <c r="X491" s="1">
        <v>0</v>
      </c>
      <c r="Y491" s="1">
        <v>1199.75</v>
      </c>
      <c r="Z491" s="1">
        <v>0</v>
      </c>
      <c r="AA491" s="1">
        <v>2336788.59</v>
      </c>
      <c r="AB491" s="1">
        <v>0</v>
      </c>
      <c r="AC491" s="1">
        <v>2336788.59</v>
      </c>
      <c r="AD491" s="1">
        <v>0</v>
      </c>
      <c r="AE491" s="1">
        <v>0</v>
      </c>
      <c r="AF491" s="1">
        <v>199881.06</v>
      </c>
      <c r="AG491" s="1">
        <v>9701108</v>
      </c>
      <c r="AH491" s="1">
        <v>0</v>
      </c>
      <c r="AI491" s="1">
        <v>0</v>
      </c>
      <c r="AJ491" s="1">
        <v>4028134.43</v>
      </c>
      <c r="AK491" s="1">
        <v>0</v>
      </c>
      <c r="AL491" s="1">
        <v>16265912.08</v>
      </c>
      <c r="AM491" s="1">
        <v>14910500</v>
      </c>
      <c r="AN491" s="1">
        <v>3669600</v>
      </c>
      <c r="AO491" s="1">
        <v>20683160</v>
      </c>
      <c r="AP491" s="1">
        <v>9831900</v>
      </c>
      <c r="AQ491" s="1">
        <v>0</v>
      </c>
      <c r="AR491" s="1">
        <v>4803900</v>
      </c>
      <c r="AS491" s="1">
        <v>53899060</v>
      </c>
      <c r="AT491" s="1">
        <v>2175000</v>
      </c>
      <c r="AU491" s="1">
        <v>4107923.64</v>
      </c>
      <c r="AV491" s="1">
        <v>225000</v>
      </c>
      <c r="AW491" s="1">
        <v>6507923.640000001</v>
      </c>
      <c r="AX491" s="1">
        <v>85000</v>
      </c>
      <c r="AY491" s="1">
        <v>182000</v>
      </c>
    </row>
    <row r="492" spans="1:51" ht="12.75">
      <c r="A492" s="15" t="s">
        <v>1210</v>
      </c>
      <c r="B492" s="15" t="s">
        <v>487</v>
      </c>
      <c r="C492" s="15" t="s">
        <v>565</v>
      </c>
      <c r="D492" s="4">
        <v>15275100</v>
      </c>
      <c r="E492" s="4">
        <v>24866500</v>
      </c>
      <c r="F492" s="4">
        <v>40141600</v>
      </c>
      <c r="G492" s="4">
        <v>0</v>
      </c>
      <c r="H492" s="4">
        <v>40141600</v>
      </c>
      <c r="I492" s="4">
        <v>56521</v>
      </c>
      <c r="J492" s="6">
        <v>40198121</v>
      </c>
      <c r="K492" s="27">
        <v>2.09</v>
      </c>
      <c r="L492">
        <v>112.1</v>
      </c>
      <c r="M492" s="5">
        <v>2.34</v>
      </c>
      <c r="O492" s="5">
        <v>1.59</v>
      </c>
      <c r="P492" s="5">
        <v>1.42</v>
      </c>
      <c r="Q492" s="1">
        <v>0</v>
      </c>
      <c r="R492" s="1">
        <v>0</v>
      </c>
      <c r="S492" s="1">
        <v>4232626</v>
      </c>
      <c r="T492" s="1">
        <v>0</v>
      </c>
      <c r="U492" s="1">
        <v>35965495</v>
      </c>
      <c r="V492" s="1">
        <v>126143.16</v>
      </c>
      <c r="W492" s="1">
        <v>0</v>
      </c>
      <c r="X492" s="1">
        <v>0</v>
      </c>
      <c r="Y492" s="1">
        <v>0</v>
      </c>
      <c r="Z492" s="1">
        <v>0</v>
      </c>
      <c r="AA492" s="1">
        <v>126143.16</v>
      </c>
      <c r="AB492" s="1">
        <v>0</v>
      </c>
      <c r="AC492" s="1">
        <v>126143.16</v>
      </c>
      <c r="AD492" s="1">
        <v>13524.91</v>
      </c>
      <c r="AE492" s="1">
        <v>0</v>
      </c>
      <c r="AF492" s="1">
        <v>10789.65</v>
      </c>
      <c r="AG492" s="1">
        <v>570723</v>
      </c>
      <c r="AH492" s="1">
        <v>0</v>
      </c>
      <c r="AI492" s="1">
        <v>0</v>
      </c>
      <c r="AJ492" s="1">
        <v>117176</v>
      </c>
      <c r="AK492" s="1">
        <v>0</v>
      </c>
      <c r="AL492" s="1">
        <v>838356.72</v>
      </c>
      <c r="AM492" s="1">
        <v>0</v>
      </c>
      <c r="AN492" s="1">
        <v>0</v>
      </c>
      <c r="AO492" s="1">
        <v>997600</v>
      </c>
      <c r="AP492" s="1">
        <v>5627700</v>
      </c>
      <c r="AQ492" s="1">
        <v>0</v>
      </c>
      <c r="AR492" s="1">
        <v>391300</v>
      </c>
      <c r="AS492" s="1">
        <v>7016600</v>
      </c>
      <c r="AT492" s="1">
        <v>106750</v>
      </c>
      <c r="AU492" s="1">
        <v>91224</v>
      </c>
      <c r="AV492" s="1">
        <v>1000</v>
      </c>
      <c r="AW492" s="1">
        <v>198974</v>
      </c>
      <c r="AX492" s="1">
        <v>2250</v>
      </c>
      <c r="AY492" s="1">
        <v>6000</v>
      </c>
    </row>
    <row r="493" spans="1:51" ht="12.75">
      <c r="A493" s="15" t="s">
        <v>1211</v>
      </c>
      <c r="B493" s="15" t="s">
        <v>488</v>
      </c>
      <c r="C493" s="15" t="s">
        <v>565</v>
      </c>
      <c r="D493" s="4">
        <v>977298551</v>
      </c>
      <c r="E493" s="4">
        <v>2004961307</v>
      </c>
      <c r="F493" s="4">
        <v>2982259858</v>
      </c>
      <c r="G493" s="4">
        <v>0</v>
      </c>
      <c r="H493" s="4">
        <v>2982259858</v>
      </c>
      <c r="I493" s="4">
        <v>5977168</v>
      </c>
      <c r="J493" s="6">
        <v>2988237026</v>
      </c>
      <c r="K493" s="27">
        <v>2.3</v>
      </c>
      <c r="L493">
        <v>103</v>
      </c>
      <c r="M493" s="5">
        <v>2.36</v>
      </c>
      <c r="O493" s="5">
        <v>1.62</v>
      </c>
      <c r="P493" s="5">
        <v>1.574</v>
      </c>
      <c r="Q493" s="1">
        <v>0</v>
      </c>
      <c r="R493" s="1">
        <v>0</v>
      </c>
      <c r="S493" s="1">
        <v>81739423</v>
      </c>
      <c r="T493" s="1">
        <v>0</v>
      </c>
      <c r="U493" s="1">
        <v>2906497603</v>
      </c>
      <c r="V493" s="1">
        <v>10194070.65</v>
      </c>
      <c r="W493" s="1">
        <v>0</v>
      </c>
      <c r="X493" s="1">
        <v>0</v>
      </c>
      <c r="Y493" s="1">
        <v>0</v>
      </c>
      <c r="Z493" s="1">
        <v>493.97</v>
      </c>
      <c r="AA493" s="1">
        <v>10194564.620000001</v>
      </c>
      <c r="AB493" s="1">
        <v>0</v>
      </c>
      <c r="AC493" s="1">
        <v>10194564.620000001</v>
      </c>
      <c r="AD493" s="1">
        <v>1093047.42</v>
      </c>
      <c r="AE493" s="1">
        <v>0</v>
      </c>
      <c r="AF493" s="1">
        <v>871998.1</v>
      </c>
      <c r="AG493" s="1">
        <v>47010726</v>
      </c>
      <c r="AH493" s="1">
        <v>0</v>
      </c>
      <c r="AI493" s="1">
        <v>0</v>
      </c>
      <c r="AJ493" s="1">
        <v>8250599.74</v>
      </c>
      <c r="AK493" s="1">
        <v>1168532.44</v>
      </c>
      <c r="AL493" s="1">
        <v>68589468.32</v>
      </c>
      <c r="AM493" s="1">
        <v>23043000</v>
      </c>
      <c r="AN493" s="1">
        <v>3882100</v>
      </c>
      <c r="AO493" s="1">
        <v>35592590</v>
      </c>
      <c r="AP493" s="1">
        <v>29298100</v>
      </c>
      <c r="AQ493" s="1">
        <v>634500</v>
      </c>
      <c r="AR493" s="1">
        <v>67798700</v>
      </c>
      <c r="AS493" s="1">
        <v>160248990</v>
      </c>
      <c r="AT493" s="1">
        <v>8587000</v>
      </c>
      <c r="AU493" s="1">
        <v>5948694.95</v>
      </c>
      <c r="AV493" s="1">
        <v>700000</v>
      </c>
      <c r="AW493" s="1">
        <v>15235694.95</v>
      </c>
      <c r="AX493" s="1">
        <v>8500</v>
      </c>
      <c r="AY493" s="1">
        <v>88000</v>
      </c>
    </row>
    <row r="494" spans="1:51" ht="12.75">
      <c r="A494" s="15" t="s">
        <v>1212</v>
      </c>
      <c r="B494" s="15" t="s">
        <v>489</v>
      </c>
      <c r="C494" s="15" t="s">
        <v>565</v>
      </c>
      <c r="D494" s="4">
        <v>270390300</v>
      </c>
      <c r="E494" s="4">
        <v>562708375</v>
      </c>
      <c r="F494" s="4">
        <v>833098675</v>
      </c>
      <c r="G494" s="4">
        <v>168400</v>
      </c>
      <c r="H494" s="4">
        <v>832930275</v>
      </c>
      <c r="I494" s="4">
        <v>1237524</v>
      </c>
      <c r="J494" s="6">
        <v>834167799</v>
      </c>
      <c r="K494" s="27">
        <v>3.92</v>
      </c>
      <c r="L494">
        <v>81.43</v>
      </c>
      <c r="M494" s="5">
        <v>3.18</v>
      </c>
      <c r="O494" s="5">
        <v>1.97</v>
      </c>
      <c r="P494" s="5">
        <v>2.427</v>
      </c>
      <c r="Q494" s="1">
        <v>0</v>
      </c>
      <c r="R494" s="1">
        <v>0</v>
      </c>
      <c r="S494" s="1">
        <v>0</v>
      </c>
      <c r="T494" s="1">
        <v>194442410</v>
      </c>
      <c r="U494" s="1">
        <v>1028610209</v>
      </c>
      <c r="V494" s="1">
        <v>3607684.08</v>
      </c>
      <c r="W494" s="1">
        <v>0</v>
      </c>
      <c r="X494" s="1">
        <v>0</v>
      </c>
      <c r="Y494" s="1">
        <v>9792.97</v>
      </c>
      <c r="Z494" s="1">
        <v>0</v>
      </c>
      <c r="AA494" s="1">
        <v>3597891.11</v>
      </c>
      <c r="AB494" s="1">
        <v>0</v>
      </c>
      <c r="AC494" s="1">
        <v>3597891.11</v>
      </c>
      <c r="AD494" s="1">
        <v>385832.98</v>
      </c>
      <c r="AE494" s="1">
        <v>0</v>
      </c>
      <c r="AF494" s="1">
        <v>307816.35</v>
      </c>
      <c r="AG494" s="1">
        <v>20239454.5</v>
      </c>
      <c r="AH494" s="1">
        <v>0</v>
      </c>
      <c r="AI494" s="1">
        <v>0</v>
      </c>
      <c r="AJ494" s="1">
        <v>8119319.75</v>
      </c>
      <c r="AK494" s="1">
        <v>0</v>
      </c>
      <c r="AL494" s="1">
        <v>32650314.689999998</v>
      </c>
      <c r="AM494" s="1">
        <v>20588400</v>
      </c>
      <c r="AN494" s="1">
        <v>800800</v>
      </c>
      <c r="AO494" s="1">
        <v>17824000</v>
      </c>
      <c r="AP494" s="1">
        <v>20222500</v>
      </c>
      <c r="AQ494" s="1">
        <v>580800</v>
      </c>
      <c r="AR494" s="1">
        <v>2301500</v>
      </c>
      <c r="AS494" s="1">
        <v>62318000</v>
      </c>
      <c r="AT494" s="1">
        <v>575000</v>
      </c>
      <c r="AU494" s="1">
        <v>3332193.19</v>
      </c>
      <c r="AV494" s="1">
        <v>700000</v>
      </c>
      <c r="AW494" s="1">
        <v>4607193.19</v>
      </c>
      <c r="AX494" s="1">
        <v>44950</v>
      </c>
      <c r="AY494" s="1">
        <v>127700</v>
      </c>
    </row>
    <row r="495" spans="1:51" ht="12.75">
      <c r="A495" s="15" t="s">
        <v>1213</v>
      </c>
      <c r="B495" s="15" t="s">
        <v>490</v>
      </c>
      <c r="C495" s="15" t="s">
        <v>565</v>
      </c>
      <c r="D495" s="4">
        <v>246493139</v>
      </c>
      <c r="E495" s="4">
        <v>432456100</v>
      </c>
      <c r="F495" s="4">
        <v>678949239</v>
      </c>
      <c r="G495" s="4">
        <v>0</v>
      </c>
      <c r="H495" s="4">
        <v>678949239</v>
      </c>
      <c r="I495" s="4">
        <v>949628</v>
      </c>
      <c r="J495" s="6">
        <v>679898867</v>
      </c>
      <c r="K495" s="27">
        <v>1.56</v>
      </c>
      <c r="L495">
        <v>96.05</v>
      </c>
      <c r="M495" s="5">
        <v>1.5</v>
      </c>
      <c r="O495" s="5">
        <v>0.69</v>
      </c>
      <c r="P495" s="5">
        <v>0.712</v>
      </c>
      <c r="Q495" s="1">
        <v>0</v>
      </c>
      <c r="R495" s="1">
        <v>0</v>
      </c>
      <c r="S495" s="1">
        <v>0</v>
      </c>
      <c r="T495" s="1">
        <v>29792122</v>
      </c>
      <c r="U495" s="1">
        <v>709690989</v>
      </c>
      <c r="V495" s="1">
        <v>2489126.46</v>
      </c>
      <c r="W495" s="1">
        <v>0</v>
      </c>
      <c r="X495" s="1">
        <v>0</v>
      </c>
      <c r="Y495" s="1">
        <v>6282.95</v>
      </c>
      <c r="Z495" s="1">
        <v>0</v>
      </c>
      <c r="AA495" s="1">
        <v>2482843.51</v>
      </c>
      <c r="AB495" s="1">
        <v>0</v>
      </c>
      <c r="AC495" s="1">
        <v>2482843.51</v>
      </c>
      <c r="AD495" s="1">
        <v>266226.08</v>
      </c>
      <c r="AE495" s="1">
        <v>0</v>
      </c>
      <c r="AF495" s="1">
        <v>212377.22</v>
      </c>
      <c r="AG495" s="1">
        <v>0</v>
      </c>
      <c r="AH495" s="1">
        <v>4836105.86</v>
      </c>
      <c r="AI495" s="1">
        <v>0</v>
      </c>
      <c r="AJ495" s="1">
        <v>2598773.89</v>
      </c>
      <c r="AK495" s="1">
        <v>203969.64</v>
      </c>
      <c r="AL495" s="1">
        <v>10600296.200000001</v>
      </c>
      <c r="AM495" s="1">
        <v>4910600</v>
      </c>
      <c r="AN495" s="1">
        <v>2338400</v>
      </c>
      <c r="AO495" s="1">
        <v>8597100</v>
      </c>
      <c r="AP495" s="1">
        <v>11587600</v>
      </c>
      <c r="AQ495" s="1">
        <v>786600</v>
      </c>
      <c r="AR495" s="1">
        <v>19334700</v>
      </c>
      <c r="AS495" s="1">
        <v>47555000</v>
      </c>
      <c r="AT495" s="1">
        <v>1670000</v>
      </c>
      <c r="AU495" s="1">
        <v>362175.28</v>
      </c>
      <c r="AV495" s="1">
        <v>110000</v>
      </c>
      <c r="AW495" s="1">
        <v>2142175.28</v>
      </c>
      <c r="AX495" s="1">
        <v>3500</v>
      </c>
      <c r="AY495" s="1">
        <v>21000</v>
      </c>
    </row>
    <row r="496" spans="1:51" ht="12.75">
      <c r="A496" s="15" t="s">
        <v>1214</v>
      </c>
      <c r="B496" s="15" t="s">
        <v>491</v>
      </c>
      <c r="C496" s="15" t="s">
        <v>565</v>
      </c>
      <c r="D496" s="4">
        <v>166386048</v>
      </c>
      <c r="E496" s="4">
        <v>401024762</v>
      </c>
      <c r="F496" s="4">
        <v>567410810</v>
      </c>
      <c r="G496" s="4">
        <v>0</v>
      </c>
      <c r="H496" s="4">
        <v>567410810</v>
      </c>
      <c r="I496" s="4">
        <v>1971718</v>
      </c>
      <c r="J496" s="6">
        <v>569382528</v>
      </c>
      <c r="K496" s="27">
        <v>2.88</v>
      </c>
      <c r="L496">
        <v>72.46</v>
      </c>
      <c r="M496" s="5">
        <v>2.06</v>
      </c>
      <c r="O496" s="5">
        <v>1.13</v>
      </c>
      <c r="P496" s="5">
        <v>1.574</v>
      </c>
      <c r="Q496" s="1">
        <v>0</v>
      </c>
      <c r="R496" s="1">
        <v>0</v>
      </c>
      <c r="S496" s="1">
        <v>0</v>
      </c>
      <c r="T496" s="1">
        <v>226528917</v>
      </c>
      <c r="U496" s="1">
        <v>795911445</v>
      </c>
      <c r="V496" s="1">
        <v>2791530.77</v>
      </c>
      <c r="W496" s="1">
        <v>0</v>
      </c>
      <c r="X496" s="1">
        <v>0</v>
      </c>
      <c r="Y496" s="1">
        <v>0</v>
      </c>
      <c r="Z496" s="1">
        <v>0</v>
      </c>
      <c r="AA496" s="1">
        <v>2791530.77</v>
      </c>
      <c r="AB496" s="1">
        <v>0</v>
      </c>
      <c r="AC496" s="1">
        <v>2791530.77</v>
      </c>
      <c r="AD496" s="1">
        <v>0</v>
      </c>
      <c r="AE496" s="1">
        <v>0</v>
      </c>
      <c r="AF496" s="1">
        <v>238773.43</v>
      </c>
      <c r="AG496" s="1">
        <v>0</v>
      </c>
      <c r="AH496" s="1">
        <v>8960932.25</v>
      </c>
      <c r="AI496" s="1">
        <v>0</v>
      </c>
      <c r="AJ496" s="1">
        <v>4398119.38</v>
      </c>
      <c r="AK496" s="1">
        <v>0</v>
      </c>
      <c r="AL496" s="1">
        <v>16389355.829999998</v>
      </c>
      <c r="AM496" s="1">
        <v>3518200</v>
      </c>
      <c r="AN496" s="1">
        <v>0</v>
      </c>
      <c r="AO496" s="1">
        <v>4861950</v>
      </c>
      <c r="AP496" s="1">
        <v>9712700</v>
      </c>
      <c r="AQ496" s="1">
        <v>0</v>
      </c>
      <c r="AR496" s="1">
        <v>3149500</v>
      </c>
      <c r="AS496" s="1">
        <v>21242350</v>
      </c>
      <c r="AT496" s="1">
        <v>612000</v>
      </c>
      <c r="AU496" s="1">
        <v>1871805.72</v>
      </c>
      <c r="AV496" s="1">
        <v>174000</v>
      </c>
      <c r="AW496" s="1">
        <v>2657805.72</v>
      </c>
      <c r="AX496" s="1">
        <v>40250</v>
      </c>
      <c r="AY496" s="1">
        <v>81750</v>
      </c>
    </row>
    <row r="497" spans="1:51" ht="12.75">
      <c r="A497" s="15" t="s">
        <v>1215</v>
      </c>
      <c r="B497" s="15" t="s">
        <v>492</v>
      </c>
      <c r="C497" s="15" t="s">
        <v>565</v>
      </c>
      <c r="D497" s="4">
        <v>25668800</v>
      </c>
      <c r="E497" s="4">
        <v>35574700</v>
      </c>
      <c r="F497" s="4">
        <v>61243500</v>
      </c>
      <c r="G497" s="4">
        <v>0</v>
      </c>
      <c r="H497" s="4">
        <v>61243500</v>
      </c>
      <c r="I497" s="4">
        <v>59707</v>
      </c>
      <c r="J497" s="6">
        <v>61303207</v>
      </c>
      <c r="K497" s="27">
        <v>2.33</v>
      </c>
      <c r="L497">
        <v>70.46</v>
      </c>
      <c r="M497" s="5">
        <v>1.62</v>
      </c>
      <c r="O497" s="5">
        <v>0.83</v>
      </c>
      <c r="P497" s="5">
        <v>1.196</v>
      </c>
      <c r="Q497" s="1">
        <v>0</v>
      </c>
      <c r="R497" s="1">
        <v>0</v>
      </c>
      <c r="S497" s="1">
        <v>0</v>
      </c>
      <c r="T497" s="1">
        <v>27185640</v>
      </c>
      <c r="U497" s="1">
        <v>88488847</v>
      </c>
      <c r="V497" s="1">
        <v>310360.33</v>
      </c>
      <c r="W497" s="1">
        <v>0</v>
      </c>
      <c r="X497" s="1">
        <v>0</v>
      </c>
      <c r="Y497" s="1">
        <v>0</v>
      </c>
      <c r="Z497" s="1">
        <v>0</v>
      </c>
      <c r="AA497" s="1">
        <v>310360.33</v>
      </c>
      <c r="AB497" s="1">
        <v>0</v>
      </c>
      <c r="AC497" s="1">
        <v>310360.33</v>
      </c>
      <c r="AD497" s="1">
        <v>33276.43</v>
      </c>
      <c r="AE497" s="1">
        <v>0</v>
      </c>
      <c r="AF497" s="1">
        <v>26546.65</v>
      </c>
      <c r="AG497" s="1">
        <v>733168</v>
      </c>
      <c r="AH497" s="1">
        <v>0</v>
      </c>
      <c r="AI497" s="1">
        <v>0</v>
      </c>
      <c r="AJ497" s="1">
        <v>325000</v>
      </c>
      <c r="AK497" s="1">
        <v>0</v>
      </c>
      <c r="AL497" s="1">
        <v>1428351.41</v>
      </c>
      <c r="AM497" s="1">
        <v>340900</v>
      </c>
      <c r="AN497" s="1">
        <v>163000</v>
      </c>
      <c r="AO497" s="1">
        <v>4457401</v>
      </c>
      <c r="AP497" s="1">
        <v>1675900</v>
      </c>
      <c r="AQ497" s="1">
        <v>43600</v>
      </c>
      <c r="AR497" s="1">
        <v>380401</v>
      </c>
      <c r="AS497" s="1">
        <v>7061202</v>
      </c>
      <c r="AT497" s="1">
        <v>422358.77</v>
      </c>
      <c r="AU497" s="1">
        <v>170742.68</v>
      </c>
      <c r="AV497" s="1">
        <v>25000</v>
      </c>
      <c r="AW497" s="1">
        <v>618101.45</v>
      </c>
      <c r="AX497" s="1">
        <v>1500</v>
      </c>
      <c r="AY497" s="1">
        <v>7500</v>
      </c>
    </row>
    <row r="498" spans="1:51" ht="12.75">
      <c r="A498" s="15" t="s">
        <v>1216</v>
      </c>
      <c r="B498" s="15" t="s">
        <v>493</v>
      </c>
      <c r="C498" s="15" t="s">
        <v>565</v>
      </c>
      <c r="D498" s="4">
        <v>203698800</v>
      </c>
      <c r="E498" s="4">
        <v>448828900</v>
      </c>
      <c r="F498" s="4">
        <v>652527700</v>
      </c>
      <c r="G498" s="4">
        <v>1379000</v>
      </c>
      <c r="H498" s="4">
        <v>651148700</v>
      </c>
      <c r="I498" s="4">
        <v>10227028</v>
      </c>
      <c r="J498" s="6">
        <v>661375728</v>
      </c>
      <c r="K498" s="27">
        <v>3.87</v>
      </c>
      <c r="L498">
        <v>86.47</v>
      </c>
      <c r="M498" s="5">
        <v>3.32</v>
      </c>
      <c r="O498" s="5">
        <v>2.07</v>
      </c>
      <c r="P498" s="5">
        <v>2.403</v>
      </c>
      <c r="Q498" s="1">
        <v>0</v>
      </c>
      <c r="R498" s="1">
        <v>0</v>
      </c>
      <c r="S498" s="1">
        <v>0</v>
      </c>
      <c r="T498" s="1">
        <v>109424035</v>
      </c>
      <c r="U498" s="1">
        <v>770799763</v>
      </c>
      <c r="V498" s="1">
        <v>2703455.61</v>
      </c>
      <c r="W498" s="1">
        <v>0</v>
      </c>
      <c r="X498" s="1">
        <v>0</v>
      </c>
      <c r="Y498" s="1">
        <v>7746.33</v>
      </c>
      <c r="Z498" s="1">
        <v>0</v>
      </c>
      <c r="AA498" s="1">
        <v>2695709.28</v>
      </c>
      <c r="AB498" s="1">
        <v>0</v>
      </c>
      <c r="AC498" s="1">
        <v>2695709.28</v>
      </c>
      <c r="AD498" s="1">
        <v>0</v>
      </c>
      <c r="AE498" s="1">
        <v>0</v>
      </c>
      <c r="AF498" s="1">
        <v>230621.94</v>
      </c>
      <c r="AG498" s="1">
        <v>15892269</v>
      </c>
      <c r="AH498" s="1">
        <v>0</v>
      </c>
      <c r="AI498" s="1">
        <v>0</v>
      </c>
      <c r="AJ498" s="1">
        <v>6746010.64</v>
      </c>
      <c r="AK498" s="1">
        <v>0</v>
      </c>
      <c r="AL498" s="1">
        <v>25564610.86</v>
      </c>
      <c r="AM498" s="1">
        <v>28587700</v>
      </c>
      <c r="AN498" s="1">
        <v>9473200</v>
      </c>
      <c r="AO498" s="1">
        <v>79774700</v>
      </c>
      <c r="AP498" s="1">
        <v>17261700</v>
      </c>
      <c r="AQ498" s="1">
        <v>2352600</v>
      </c>
      <c r="AR498" s="1">
        <v>102891600</v>
      </c>
      <c r="AS498" s="1">
        <v>240341500</v>
      </c>
      <c r="AT498" s="1">
        <v>1450000</v>
      </c>
      <c r="AU498" s="1">
        <v>3422706.58</v>
      </c>
      <c r="AV498" s="1">
        <v>625000</v>
      </c>
      <c r="AW498" s="1">
        <v>5497706.58</v>
      </c>
      <c r="AX498" s="1">
        <v>25000</v>
      </c>
      <c r="AY498" s="1">
        <v>92050</v>
      </c>
    </row>
    <row r="499" spans="1:51" ht="12.75">
      <c r="A499" s="15" t="s">
        <v>1217</v>
      </c>
      <c r="B499" s="15" t="s">
        <v>494</v>
      </c>
      <c r="C499" s="15" t="s">
        <v>565</v>
      </c>
      <c r="D499" s="4">
        <v>73296500</v>
      </c>
      <c r="E499" s="4">
        <v>91285045</v>
      </c>
      <c r="F499" s="4">
        <v>164581545</v>
      </c>
      <c r="G499" s="4">
        <v>2000</v>
      </c>
      <c r="H499" s="4">
        <v>164579545</v>
      </c>
      <c r="I499" s="4">
        <v>652999</v>
      </c>
      <c r="J499" s="6">
        <v>165232544</v>
      </c>
      <c r="K499" s="27">
        <v>4.12</v>
      </c>
      <c r="L499">
        <v>80.92</v>
      </c>
      <c r="M499" s="5">
        <v>3.3</v>
      </c>
      <c r="O499" s="5">
        <v>2</v>
      </c>
      <c r="P499" s="5">
        <v>2.489</v>
      </c>
      <c r="Q499" s="1">
        <v>0</v>
      </c>
      <c r="R499" s="1">
        <v>0</v>
      </c>
      <c r="S499" s="1">
        <v>0</v>
      </c>
      <c r="T499" s="1">
        <v>40974503</v>
      </c>
      <c r="U499" s="1">
        <v>206207047</v>
      </c>
      <c r="V499" s="1">
        <v>723237.89</v>
      </c>
      <c r="W499" s="1">
        <v>0</v>
      </c>
      <c r="X499" s="1">
        <v>0</v>
      </c>
      <c r="Y499" s="1">
        <v>11320.66</v>
      </c>
      <c r="Z499" s="1">
        <v>0</v>
      </c>
      <c r="AA499" s="1">
        <v>711917.23</v>
      </c>
      <c r="AB499" s="1">
        <v>0</v>
      </c>
      <c r="AC499" s="1">
        <v>711917.23</v>
      </c>
      <c r="AD499" s="1">
        <v>0</v>
      </c>
      <c r="AE499" s="1">
        <v>0</v>
      </c>
      <c r="AF499" s="1">
        <v>60992.1</v>
      </c>
      <c r="AG499" s="1">
        <v>4112512.5</v>
      </c>
      <c r="AH499" s="1">
        <v>0</v>
      </c>
      <c r="AI499" s="1">
        <v>0</v>
      </c>
      <c r="AJ499" s="1">
        <v>1916151.23</v>
      </c>
      <c r="AK499" s="1">
        <v>0</v>
      </c>
      <c r="AL499" s="1">
        <v>6801573.0600000005</v>
      </c>
      <c r="AM499" s="1">
        <v>2245000</v>
      </c>
      <c r="AN499" s="1">
        <v>0</v>
      </c>
      <c r="AO499" s="1">
        <v>3191000</v>
      </c>
      <c r="AP499" s="1">
        <v>3292600</v>
      </c>
      <c r="AQ499" s="1">
        <v>0</v>
      </c>
      <c r="AR499" s="1">
        <v>659300</v>
      </c>
      <c r="AS499" s="1">
        <v>9387900</v>
      </c>
      <c r="AT499" s="1">
        <v>420000</v>
      </c>
      <c r="AU499" s="1">
        <v>1572527.39</v>
      </c>
      <c r="AV499" s="1">
        <v>90000</v>
      </c>
      <c r="AW499" s="1">
        <v>2082527.39</v>
      </c>
      <c r="AX499" s="1">
        <v>16500</v>
      </c>
      <c r="AY499" s="1">
        <v>43500</v>
      </c>
    </row>
    <row r="500" spans="1:51" ht="12.75">
      <c r="A500" s="15" t="s">
        <v>1218</v>
      </c>
      <c r="B500" s="15" t="s">
        <v>495</v>
      </c>
      <c r="C500" s="15" t="s">
        <v>565</v>
      </c>
      <c r="D500" s="4">
        <v>1260502850</v>
      </c>
      <c r="E500" s="4">
        <v>2039201560</v>
      </c>
      <c r="F500" s="4">
        <v>3299704410</v>
      </c>
      <c r="G500" s="4">
        <v>0</v>
      </c>
      <c r="H500" s="4">
        <v>3299704410</v>
      </c>
      <c r="I500" s="4">
        <v>6650431</v>
      </c>
      <c r="J500" s="6">
        <v>3306354841</v>
      </c>
      <c r="K500" s="27">
        <v>1.7</v>
      </c>
      <c r="L500">
        <v>101.8</v>
      </c>
      <c r="M500" s="5">
        <v>1.73</v>
      </c>
      <c r="O500" s="5">
        <v>1.1</v>
      </c>
      <c r="P500" s="5">
        <v>1.0739999999999998</v>
      </c>
      <c r="Q500" s="1">
        <v>0</v>
      </c>
      <c r="R500" s="1">
        <v>0</v>
      </c>
      <c r="S500" s="1">
        <v>51024119</v>
      </c>
      <c r="T500" s="1">
        <v>0</v>
      </c>
      <c r="U500" s="1">
        <v>3255330722</v>
      </c>
      <c r="V500" s="1">
        <v>11417546.45</v>
      </c>
      <c r="W500" s="1">
        <v>0</v>
      </c>
      <c r="X500" s="1">
        <v>0</v>
      </c>
      <c r="Y500" s="1">
        <v>11465.91</v>
      </c>
      <c r="Z500" s="1">
        <v>0</v>
      </c>
      <c r="AA500" s="1">
        <v>11406080.54</v>
      </c>
      <c r="AB500" s="1">
        <v>0</v>
      </c>
      <c r="AC500" s="1">
        <v>11406080.54</v>
      </c>
      <c r="AD500" s="1">
        <v>1222986.7</v>
      </c>
      <c r="AE500" s="1">
        <v>0</v>
      </c>
      <c r="AF500" s="1">
        <v>975677.26</v>
      </c>
      <c r="AG500" s="1">
        <v>25735532</v>
      </c>
      <c r="AH500" s="1">
        <v>9761844.62</v>
      </c>
      <c r="AI500" s="1">
        <v>0</v>
      </c>
      <c r="AJ500" s="1">
        <v>6421573</v>
      </c>
      <c r="AK500" s="1">
        <v>661271</v>
      </c>
      <c r="AL500" s="1">
        <v>56184965.12</v>
      </c>
      <c r="AM500" s="1">
        <v>36222000</v>
      </c>
      <c r="AN500" s="1">
        <v>0</v>
      </c>
      <c r="AO500" s="1">
        <v>41566200</v>
      </c>
      <c r="AP500" s="1">
        <v>12489000</v>
      </c>
      <c r="AQ500" s="1">
        <v>1338800</v>
      </c>
      <c r="AR500" s="1">
        <v>18874600</v>
      </c>
      <c r="AS500" s="1">
        <v>110490600</v>
      </c>
      <c r="AT500" s="1">
        <v>1150000</v>
      </c>
      <c r="AU500" s="1">
        <v>3946350.79</v>
      </c>
      <c r="AV500" s="1">
        <v>740000</v>
      </c>
      <c r="AW500" s="1">
        <v>5836350.79</v>
      </c>
      <c r="AX500" s="1">
        <v>17250</v>
      </c>
      <c r="AY500" s="1">
        <v>132250</v>
      </c>
    </row>
    <row r="501" spans="1:51" ht="12.75">
      <c r="A501" s="15" t="s">
        <v>1219</v>
      </c>
      <c r="B501" s="15" t="s">
        <v>496</v>
      </c>
      <c r="C501" s="15" t="s">
        <v>565</v>
      </c>
      <c r="D501" s="4">
        <v>577206700</v>
      </c>
      <c r="E501" s="4">
        <v>911370400</v>
      </c>
      <c r="F501" s="4">
        <v>1488577100</v>
      </c>
      <c r="G501" s="4">
        <v>0</v>
      </c>
      <c r="H501" s="4">
        <v>1488577100</v>
      </c>
      <c r="I501" s="4">
        <v>1767699</v>
      </c>
      <c r="J501" s="6">
        <v>1490344799</v>
      </c>
      <c r="K501" s="27">
        <v>1.54</v>
      </c>
      <c r="L501">
        <v>110.37</v>
      </c>
      <c r="M501" s="5">
        <v>1.69</v>
      </c>
      <c r="O501" s="5">
        <v>0.84</v>
      </c>
      <c r="P501" s="5">
        <v>0.761</v>
      </c>
      <c r="Q501" s="1">
        <v>0</v>
      </c>
      <c r="R501" s="1">
        <v>0</v>
      </c>
      <c r="S501" s="1">
        <v>126902081</v>
      </c>
      <c r="T501" s="1">
        <v>0</v>
      </c>
      <c r="U501" s="1">
        <v>1363442718</v>
      </c>
      <c r="V501" s="1">
        <v>4782056.6</v>
      </c>
      <c r="W501" s="1">
        <v>0</v>
      </c>
      <c r="X501" s="1">
        <v>0</v>
      </c>
      <c r="Y501" s="1">
        <v>5889.95</v>
      </c>
      <c r="Z501" s="1">
        <v>0</v>
      </c>
      <c r="AA501" s="1">
        <v>4776166.65</v>
      </c>
      <c r="AB501" s="1">
        <v>0</v>
      </c>
      <c r="AC501" s="1">
        <v>4776166.65</v>
      </c>
      <c r="AD501" s="1">
        <v>512085.57</v>
      </c>
      <c r="AE501" s="1">
        <v>0</v>
      </c>
      <c r="AF501" s="1">
        <v>408564.73</v>
      </c>
      <c r="AG501" s="1">
        <v>7489950</v>
      </c>
      <c r="AH501" s="1">
        <v>3842864.3</v>
      </c>
      <c r="AI501" s="1">
        <v>0</v>
      </c>
      <c r="AJ501" s="1">
        <v>5585965</v>
      </c>
      <c r="AK501" s="1">
        <v>298070</v>
      </c>
      <c r="AL501" s="1">
        <v>22913666.25</v>
      </c>
      <c r="AM501" s="1">
        <v>7759600</v>
      </c>
      <c r="AN501" s="1">
        <v>14065100</v>
      </c>
      <c r="AO501" s="1">
        <v>18273744</v>
      </c>
      <c r="AP501" s="1">
        <v>3490100</v>
      </c>
      <c r="AQ501" s="1">
        <v>1390600</v>
      </c>
      <c r="AR501" s="1">
        <v>9362700</v>
      </c>
      <c r="AS501" s="1">
        <v>54341844</v>
      </c>
      <c r="AT501" s="1">
        <v>1700000</v>
      </c>
      <c r="AU501" s="1">
        <v>2865681.87</v>
      </c>
      <c r="AV501" s="1">
        <v>140000</v>
      </c>
      <c r="AW501" s="1">
        <v>4705681.87</v>
      </c>
      <c r="AX501" s="1">
        <v>6000</v>
      </c>
      <c r="AY501" s="1">
        <v>58750</v>
      </c>
    </row>
    <row r="502" spans="1:51" ht="12.75">
      <c r="A502" s="15" t="s">
        <v>1220</v>
      </c>
      <c r="B502" s="15" t="s">
        <v>497</v>
      </c>
      <c r="C502" s="15" t="s">
        <v>566</v>
      </c>
      <c r="D502" s="4">
        <v>17011500</v>
      </c>
      <c r="E502" s="4">
        <v>28251900</v>
      </c>
      <c r="F502" s="4">
        <v>45263400</v>
      </c>
      <c r="G502" s="4">
        <v>0</v>
      </c>
      <c r="H502" s="4">
        <v>45263400</v>
      </c>
      <c r="I502" s="4">
        <v>602288</v>
      </c>
      <c r="J502" s="6">
        <v>45865688</v>
      </c>
      <c r="K502" s="27">
        <v>2.87</v>
      </c>
      <c r="L502">
        <v>93.28</v>
      </c>
      <c r="M502" s="5">
        <v>2.42</v>
      </c>
      <c r="N502" s="5">
        <v>0.236</v>
      </c>
      <c r="O502" s="5">
        <v>1.64</v>
      </c>
      <c r="P502" s="5">
        <v>1.9429999999999998</v>
      </c>
      <c r="Q502" s="1">
        <v>0</v>
      </c>
      <c r="R502" s="1">
        <v>0</v>
      </c>
      <c r="S502" s="1">
        <v>0</v>
      </c>
      <c r="T502" s="1">
        <v>8601138</v>
      </c>
      <c r="U502" s="1">
        <v>54466826</v>
      </c>
      <c r="V502" s="1">
        <v>253545.8</v>
      </c>
      <c r="W502" s="1">
        <v>0</v>
      </c>
      <c r="X502" s="1">
        <v>0</v>
      </c>
      <c r="Y502" s="1">
        <v>0</v>
      </c>
      <c r="Z502" s="1">
        <v>0</v>
      </c>
      <c r="AA502" s="1">
        <v>253545.8</v>
      </c>
      <c r="AB502" s="1">
        <v>0</v>
      </c>
      <c r="AC502" s="1">
        <v>253545.8</v>
      </c>
      <c r="AD502" s="1">
        <v>21849.63</v>
      </c>
      <c r="AE502" s="1">
        <v>11276.72</v>
      </c>
      <c r="AF502" s="1">
        <v>10253.27</v>
      </c>
      <c r="AG502" s="1">
        <v>0</v>
      </c>
      <c r="AH502" s="1">
        <v>890949</v>
      </c>
      <c r="AI502" s="1">
        <v>0</v>
      </c>
      <c r="AJ502" s="1">
        <v>128341</v>
      </c>
      <c r="AK502" s="1">
        <v>0</v>
      </c>
      <c r="AL502" s="1">
        <v>1316215.42</v>
      </c>
      <c r="AM502" s="1">
        <v>0</v>
      </c>
      <c r="AN502" s="1">
        <v>0</v>
      </c>
      <c r="AO502" s="1">
        <v>636600</v>
      </c>
      <c r="AP502" s="1">
        <v>2012800</v>
      </c>
      <c r="AQ502" s="1">
        <v>0</v>
      </c>
      <c r="AR502" s="1">
        <v>407200</v>
      </c>
      <c r="AS502" s="1">
        <v>3056600</v>
      </c>
      <c r="AT502" s="1">
        <v>130000</v>
      </c>
      <c r="AU502" s="1">
        <v>185546</v>
      </c>
      <c r="AV502" s="1">
        <v>45000</v>
      </c>
      <c r="AW502" s="1">
        <v>360546</v>
      </c>
      <c r="AX502" s="1">
        <v>1000</v>
      </c>
      <c r="AY502" s="1">
        <v>5500</v>
      </c>
    </row>
    <row r="503" spans="1:51" ht="12.75">
      <c r="A503" s="15" t="s">
        <v>1221</v>
      </c>
      <c r="B503" s="15" t="s">
        <v>498</v>
      </c>
      <c r="C503" s="15" t="s">
        <v>566</v>
      </c>
      <c r="D503" s="4">
        <v>223372000</v>
      </c>
      <c r="E503" s="4">
        <v>349471400</v>
      </c>
      <c r="F503" s="4">
        <v>572843400</v>
      </c>
      <c r="G503" s="4">
        <v>0</v>
      </c>
      <c r="H503" s="4">
        <v>572843400</v>
      </c>
      <c r="I503" s="4">
        <v>1667132</v>
      </c>
      <c r="J503" s="6">
        <v>574510532</v>
      </c>
      <c r="K503" s="27">
        <v>2.48</v>
      </c>
      <c r="L503">
        <v>81.17</v>
      </c>
      <c r="M503" s="5">
        <v>2.77</v>
      </c>
      <c r="N503" s="5">
        <v>0.663</v>
      </c>
      <c r="O503" s="5">
        <v>1.57</v>
      </c>
      <c r="P503" s="5">
        <v>1.3989999999999998</v>
      </c>
      <c r="Q503" s="1">
        <v>0</v>
      </c>
      <c r="R503" s="1">
        <v>0</v>
      </c>
      <c r="S503" s="1">
        <v>59524497</v>
      </c>
      <c r="T503" s="1">
        <v>0</v>
      </c>
      <c r="U503" s="1">
        <v>514986035</v>
      </c>
      <c r="V503" s="1">
        <v>2397285.79</v>
      </c>
      <c r="W503" s="1">
        <v>0</v>
      </c>
      <c r="X503" s="1">
        <v>0</v>
      </c>
      <c r="Y503" s="1">
        <v>29502</v>
      </c>
      <c r="Z503" s="1">
        <v>0</v>
      </c>
      <c r="AA503" s="1">
        <v>2367783.79</v>
      </c>
      <c r="AB503" s="1">
        <v>0</v>
      </c>
      <c r="AC503" s="1">
        <v>2367783.79</v>
      </c>
      <c r="AD503" s="1">
        <v>204098.12</v>
      </c>
      <c r="AE503" s="1">
        <v>105277.88</v>
      </c>
      <c r="AF503" s="1">
        <v>95671.04</v>
      </c>
      <c r="AG503" s="1">
        <v>0</v>
      </c>
      <c r="AH503" s="1">
        <v>8034043.35</v>
      </c>
      <c r="AI503" s="1">
        <v>0</v>
      </c>
      <c r="AJ503" s="1">
        <v>3413958</v>
      </c>
      <c r="AK503" s="1">
        <v>0</v>
      </c>
      <c r="AL503" s="1">
        <v>14220832.18</v>
      </c>
      <c r="AM503" s="1">
        <v>9331100</v>
      </c>
      <c r="AN503" s="1">
        <v>0</v>
      </c>
      <c r="AO503" s="1">
        <v>28659500</v>
      </c>
      <c r="AP503" s="1">
        <v>14880600</v>
      </c>
      <c r="AQ503" s="1">
        <v>18400</v>
      </c>
      <c r="AR503" s="1">
        <v>3364300</v>
      </c>
      <c r="AS503" s="1">
        <v>56253900</v>
      </c>
      <c r="AT503" s="1">
        <v>1105000</v>
      </c>
      <c r="AU503" s="1">
        <v>1083317</v>
      </c>
      <c r="AV503" s="1">
        <v>195000</v>
      </c>
      <c r="AW503" s="1">
        <v>2383317</v>
      </c>
      <c r="AX503" s="1">
        <v>11750</v>
      </c>
      <c r="AY503" s="1">
        <v>56000</v>
      </c>
    </row>
    <row r="504" spans="1:51" ht="12.75">
      <c r="A504" s="15" t="s">
        <v>1222</v>
      </c>
      <c r="B504" s="15" t="s">
        <v>499</v>
      </c>
      <c r="C504" s="15" t="s">
        <v>566</v>
      </c>
      <c r="D504" s="4">
        <v>18901300</v>
      </c>
      <c r="E504" s="4">
        <v>81095000</v>
      </c>
      <c r="F504" s="4">
        <v>99996300</v>
      </c>
      <c r="G504" s="4">
        <v>0</v>
      </c>
      <c r="H504" s="4">
        <v>99996300</v>
      </c>
      <c r="I504" s="4">
        <v>199452</v>
      </c>
      <c r="J504" s="6">
        <v>100195752</v>
      </c>
      <c r="K504" s="27">
        <v>2.2</v>
      </c>
      <c r="L504">
        <v>101.17</v>
      </c>
      <c r="M504" s="5">
        <v>1.8</v>
      </c>
      <c r="N504" s="5">
        <v>0</v>
      </c>
      <c r="O504" s="5">
        <v>1.27</v>
      </c>
      <c r="P504" s="5">
        <v>1.55</v>
      </c>
      <c r="Q504" s="1">
        <v>0</v>
      </c>
      <c r="R504" s="1">
        <v>0</v>
      </c>
      <c r="S504" s="1">
        <v>0</v>
      </c>
      <c r="T504" s="1">
        <v>22194965</v>
      </c>
      <c r="U504" s="1">
        <v>122390717</v>
      </c>
      <c r="V504" s="1">
        <v>569734.92</v>
      </c>
      <c r="W504" s="1">
        <v>0</v>
      </c>
      <c r="X504" s="1">
        <v>0</v>
      </c>
      <c r="Y504" s="1">
        <v>405</v>
      </c>
      <c r="Z504" s="1">
        <v>0</v>
      </c>
      <c r="AA504" s="1">
        <v>569329.92</v>
      </c>
      <c r="AB504" s="1">
        <v>19343</v>
      </c>
      <c r="AC504" s="1">
        <v>549986.92</v>
      </c>
      <c r="AD504" s="1">
        <v>49061.62</v>
      </c>
      <c r="AE504" s="1">
        <v>25319.58</v>
      </c>
      <c r="AF504" s="1">
        <v>23023.8</v>
      </c>
      <c r="AG504" s="1">
        <v>638495</v>
      </c>
      <c r="AH504" s="1">
        <v>913973.06</v>
      </c>
      <c r="AI504" s="1">
        <v>0</v>
      </c>
      <c r="AJ504" s="1">
        <v>0</v>
      </c>
      <c r="AK504" s="1">
        <v>0</v>
      </c>
      <c r="AL504" s="1">
        <v>2199859.98</v>
      </c>
      <c r="AM504" s="1">
        <v>532000</v>
      </c>
      <c r="AN504" s="1">
        <v>0</v>
      </c>
      <c r="AO504" s="1">
        <v>1800500</v>
      </c>
      <c r="AP504" s="1">
        <v>1438100</v>
      </c>
      <c r="AQ504" s="1">
        <v>0</v>
      </c>
      <c r="AR504" s="1">
        <v>311200</v>
      </c>
      <c r="AS504" s="1">
        <v>4081800</v>
      </c>
      <c r="AT504" s="1">
        <v>160873</v>
      </c>
      <c r="AU504" s="1">
        <v>951632</v>
      </c>
      <c r="AV504" s="1">
        <v>36000</v>
      </c>
      <c r="AW504" s="1">
        <v>1148505</v>
      </c>
      <c r="AX504" s="1">
        <v>2750</v>
      </c>
      <c r="AY504" s="1">
        <v>13000</v>
      </c>
    </row>
    <row r="505" spans="1:51" ht="12.75">
      <c r="A505" s="15" t="s">
        <v>1223</v>
      </c>
      <c r="B505" s="15" t="s">
        <v>500</v>
      </c>
      <c r="C505" s="15" t="s">
        <v>566</v>
      </c>
      <c r="D505" s="4">
        <v>196226430</v>
      </c>
      <c r="E505" s="4">
        <v>313234700</v>
      </c>
      <c r="F505" s="4">
        <v>509461130</v>
      </c>
      <c r="G505" s="4">
        <v>0</v>
      </c>
      <c r="H505" s="4">
        <v>509461130</v>
      </c>
      <c r="I505" s="4">
        <v>1251529</v>
      </c>
      <c r="J505" s="6">
        <v>510712659</v>
      </c>
      <c r="K505" s="27">
        <v>3.92</v>
      </c>
      <c r="L505">
        <v>78.77</v>
      </c>
      <c r="M505" s="5">
        <v>2.87</v>
      </c>
      <c r="N505" s="5">
        <v>0.645</v>
      </c>
      <c r="O505" s="5">
        <v>1.66</v>
      </c>
      <c r="P505" s="5">
        <v>2.268</v>
      </c>
      <c r="Q505" s="1">
        <v>0</v>
      </c>
      <c r="R505" s="1">
        <v>0</v>
      </c>
      <c r="S505" s="1">
        <v>0</v>
      </c>
      <c r="T505" s="1">
        <v>188214784</v>
      </c>
      <c r="U505" s="1">
        <v>698927443</v>
      </c>
      <c r="V505" s="1">
        <v>3253542.26</v>
      </c>
      <c r="W505" s="1">
        <v>0</v>
      </c>
      <c r="X505" s="1">
        <v>0</v>
      </c>
      <c r="Y505" s="1">
        <v>0</v>
      </c>
      <c r="Z505" s="1">
        <v>0</v>
      </c>
      <c r="AA505" s="1">
        <v>3253542.26</v>
      </c>
      <c r="AB505" s="1">
        <v>0</v>
      </c>
      <c r="AC505" s="1">
        <v>3253542.26</v>
      </c>
      <c r="AD505" s="1">
        <v>280378.1</v>
      </c>
      <c r="AE505" s="1">
        <v>144704.82</v>
      </c>
      <c r="AF505" s="1">
        <v>131571.62</v>
      </c>
      <c r="AG505" s="1">
        <v>7396989</v>
      </c>
      <c r="AH505" s="1">
        <v>4183626.55</v>
      </c>
      <c r="AI505" s="1">
        <v>0</v>
      </c>
      <c r="AJ505" s="1">
        <v>4504872</v>
      </c>
      <c r="AK505" s="1">
        <v>102014</v>
      </c>
      <c r="AL505" s="1">
        <v>19997698.35</v>
      </c>
      <c r="AM505" s="1">
        <v>6431500</v>
      </c>
      <c r="AN505" s="1">
        <v>0</v>
      </c>
      <c r="AO505" s="1">
        <v>22661500</v>
      </c>
      <c r="AP505" s="1">
        <v>504700</v>
      </c>
      <c r="AQ505" s="1">
        <v>0</v>
      </c>
      <c r="AR505" s="1">
        <v>4512800</v>
      </c>
      <c r="AS505" s="1">
        <v>34110500</v>
      </c>
      <c r="AT505" s="1">
        <v>1020000</v>
      </c>
      <c r="AU505" s="1">
        <v>1505852</v>
      </c>
      <c r="AV505" s="1">
        <v>400000</v>
      </c>
      <c r="AW505" s="1">
        <v>2925852</v>
      </c>
      <c r="AX505" s="1">
        <v>16750</v>
      </c>
      <c r="AY505" s="1">
        <v>85200</v>
      </c>
    </row>
    <row r="506" spans="1:51" ht="12.75">
      <c r="A506" s="15" t="s">
        <v>1224</v>
      </c>
      <c r="B506" s="15" t="s">
        <v>501</v>
      </c>
      <c r="C506" s="15" t="s">
        <v>566</v>
      </c>
      <c r="D506" s="4">
        <v>176698650</v>
      </c>
      <c r="E506" s="4">
        <v>237602130</v>
      </c>
      <c r="F506" s="4">
        <v>414300780</v>
      </c>
      <c r="G506" s="4">
        <v>0</v>
      </c>
      <c r="H506" s="4">
        <v>414300780</v>
      </c>
      <c r="I506" s="4">
        <v>2833552</v>
      </c>
      <c r="J506" s="6">
        <v>417134332</v>
      </c>
      <c r="K506" s="27">
        <v>3.07</v>
      </c>
      <c r="L506">
        <v>89.92</v>
      </c>
      <c r="M506" s="5">
        <v>2.58</v>
      </c>
      <c r="N506" s="5">
        <v>0.202</v>
      </c>
      <c r="O506" s="5">
        <v>1.82</v>
      </c>
      <c r="P506" s="5">
        <v>2.157</v>
      </c>
      <c r="Q506" s="1">
        <v>0</v>
      </c>
      <c r="R506" s="1">
        <v>0</v>
      </c>
      <c r="S506" s="1">
        <v>0</v>
      </c>
      <c r="T506" s="1">
        <v>79318193</v>
      </c>
      <c r="U506" s="1">
        <v>496452525</v>
      </c>
      <c r="V506" s="1">
        <v>2311011.38</v>
      </c>
      <c r="W506" s="1">
        <v>0</v>
      </c>
      <c r="X506" s="1">
        <v>0</v>
      </c>
      <c r="Y506" s="1">
        <v>2021</v>
      </c>
      <c r="Z506" s="1">
        <v>0</v>
      </c>
      <c r="AA506" s="1">
        <v>2308990.38</v>
      </c>
      <c r="AB506" s="1">
        <v>0</v>
      </c>
      <c r="AC506" s="1">
        <v>2308990.38</v>
      </c>
      <c r="AD506" s="1">
        <v>198982.31</v>
      </c>
      <c r="AE506" s="1">
        <v>102692.74</v>
      </c>
      <c r="AF506" s="1">
        <v>93372.15</v>
      </c>
      <c r="AG506" s="1">
        <v>5371613</v>
      </c>
      <c r="AH506" s="1">
        <v>3625571.99</v>
      </c>
      <c r="AI506" s="1">
        <v>0</v>
      </c>
      <c r="AJ506" s="1">
        <v>1001122</v>
      </c>
      <c r="AK506" s="1">
        <v>83426</v>
      </c>
      <c r="AL506" s="1">
        <v>12785770.57</v>
      </c>
      <c r="AM506" s="1">
        <v>5548500</v>
      </c>
      <c r="AN506" s="1">
        <v>0</v>
      </c>
      <c r="AO506" s="1">
        <v>23527525</v>
      </c>
      <c r="AP506" s="1">
        <v>3337600</v>
      </c>
      <c r="AQ506" s="1">
        <v>160300</v>
      </c>
      <c r="AR506" s="1">
        <v>1033300</v>
      </c>
      <c r="AS506" s="1">
        <v>33607225</v>
      </c>
      <c r="AT506" s="1">
        <v>523050</v>
      </c>
      <c r="AU506" s="1">
        <v>1593978</v>
      </c>
      <c r="AV506" s="1">
        <v>132567</v>
      </c>
      <c r="AW506" s="1">
        <v>2249595</v>
      </c>
      <c r="AX506" s="1">
        <v>17250</v>
      </c>
      <c r="AY506" s="1">
        <v>76750</v>
      </c>
    </row>
    <row r="507" spans="1:51" ht="12.75">
      <c r="A507" s="15" t="s">
        <v>1225</v>
      </c>
      <c r="B507" s="15" t="s">
        <v>502</v>
      </c>
      <c r="C507" s="15" t="s">
        <v>566</v>
      </c>
      <c r="D507" s="4">
        <v>67614000</v>
      </c>
      <c r="E507" s="4">
        <v>159484500</v>
      </c>
      <c r="F507" s="4">
        <v>227098500</v>
      </c>
      <c r="G507" s="4">
        <v>0</v>
      </c>
      <c r="H507" s="4">
        <v>227098500</v>
      </c>
      <c r="I507" s="4">
        <v>3450397</v>
      </c>
      <c r="J507" s="6">
        <v>230548897</v>
      </c>
      <c r="K507" s="27">
        <v>4.08</v>
      </c>
      <c r="L507">
        <v>86.69</v>
      </c>
      <c r="M507" s="5">
        <v>3.11</v>
      </c>
      <c r="N507" s="5">
        <v>0.769</v>
      </c>
      <c r="O507" s="5">
        <v>1.82</v>
      </c>
      <c r="P507" s="5">
        <v>2.379</v>
      </c>
      <c r="Q507" s="1">
        <v>0</v>
      </c>
      <c r="R507" s="1">
        <v>0</v>
      </c>
      <c r="S507" s="1">
        <v>0</v>
      </c>
      <c r="T507" s="1">
        <v>71563182</v>
      </c>
      <c r="U507" s="1">
        <v>302112079</v>
      </c>
      <c r="V507" s="1">
        <v>1406346.86</v>
      </c>
      <c r="W507" s="1">
        <v>0</v>
      </c>
      <c r="X507" s="1">
        <v>0</v>
      </c>
      <c r="Y507" s="1">
        <v>1444</v>
      </c>
      <c r="Z507" s="1">
        <v>0</v>
      </c>
      <c r="AA507" s="1">
        <v>1404902.86</v>
      </c>
      <c r="AB507" s="1">
        <v>0</v>
      </c>
      <c r="AC507" s="1">
        <v>1404902.86</v>
      </c>
      <c r="AD507" s="1">
        <v>121068.71</v>
      </c>
      <c r="AE507" s="1">
        <v>0</v>
      </c>
      <c r="AF507" s="1">
        <v>56812.96</v>
      </c>
      <c r="AG507" s="1">
        <v>3547721</v>
      </c>
      <c r="AH507" s="1">
        <v>1936026.44</v>
      </c>
      <c r="AI507" s="1">
        <v>0</v>
      </c>
      <c r="AJ507" s="1">
        <v>2322347</v>
      </c>
      <c r="AK507" s="1">
        <v>0</v>
      </c>
      <c r="AL507" s="1">
        <v>9388878.97</v>
      </c>
      <c r="AM507" s="1">
        <v>11061400</v>
      </c>
      <c r="AN507" s="1">
        <v>554800</v>
      </c>
      <c r="AO507" s="1">
        <v>7134800</v>
      </c>
      <c r="AP507" s="1">
        <v>4263300</v>
      </c>
      <c r="AQ507" s="1">
        <v>94500</v>
      </c>
      <c r="AR507" s="1">
        <v>14143800</v>
      </c>
      <c r="AS507" s="1">
        <v>37252600</v>
      </c>
      <c r="AT507" s="1">
        <v>325000</v>
      </c>
      <c r="AU507" s="1">
        <v>1869609</v>
      </c>
      <c r="AV507" s="1">
        <v>318000</v>
      </c>
      <c r="AW507" s="1">
        <v>2512609</v>
      </c>
      <c r="AX507" s="1">
        <v>21500</v>
      </c>
      <c r="AY507" s="1">
        <v>48250</v>
      </c>
    </row>
    <row r="508" spans="1:51" ht="12.75">
      <c r="A508" s="15" t="s">
        <v>1226</v>
      </c>
      <c r="B508" s="15" t="s">
        <v>503</v>
      </c>
      <c r="C508" s="15" t="s">
        <v>566</v>
      </c>
      <c r="D508" s="4">
        <v>64534700</v>
      </c>
      <c r="E508" s="4">
        <v>173932200</v>
      </c>
      <c r="F508" s="4">
        <v>238466900</v>
      </c>
      <c r="G508" s="4">
        <v>0</v>
      </c>
      <c r="H508" s="4">
        <v>238466900</v>
      </c>
      <c r="I508" s="4">
        <v>930437</v>
      </c>
      <c r="J508" s="6">
        <v>239397337</v>
      </c>
      <c r="K508" s="27">
        <v>3.01</v>
      </c>
      <c r="L508">
        <v>88.16</v>
      </c>
      <c r="M508" s="5">
        <v>2.38</v>
      </c>
      <c r="N508" s="5">
        <v>0.322</v>
      </c>
      <c r="O508" s="5">
        <v>1.51</v>
      </c>
      <c r="P508" s="5">
        <v>1.8980000000000001</v>
      </c>
      <c r="Q508" s="1">
        <v>0</v>
      </c>
      <c r="R508" s="1">
        <v>0</v>
      </c>
      <c r="S508" s="1">
        <v>0</v>
      </c>
      <c r="T508" s="1">
        <v>63074783</v>
      </c>
      <c r="U508" s="1">
        <v>302472120</v>
      </c>
      <c r="V508" s="1">
        <v>1408022.87</v>
      </c>
      <c r="W508" s="1">
        <v>0</v>
      </c>
      <c r="X508" s="1">
        <v>0</v>
      </c>
      <c r="Y508" s="1">
        <v>3387</v>
      </c>
      <c r="Z508" s="1">
        <v>0</v>
      </c>
      <c r="AA508" s="1">
        <v>1404635.87</v>
      </c>
      <c r="AB508" s="1">
        <v>0</v>
      </c>
      <c r="AC508" s="1">
        <v>1404635.87</v>
      </c>
      <c r="AD508" s="1">
        <v>121043.14</v>
      </c>
      <c r="AE508" s="1">
        <v>62461.34</v>
      </c>
      <c r="AF508" s="1">
        <v>56795.74</v>
      </c>
      <c r="AG508" s="1">
        <v>2386769</v>
      </c>
      <c r="AH508" s="1">
        <v>2156456.07</v>
      </c>
      <c r="AI508" s="1">
        <v>0</v>
      </c>
      <c r="AJ508" s="1">
        <v>972935</v>
      </c>
      <c r="AK508" s="1">
        <v>23846</v>
      </c>
      <c r="AL508" s="1">
        <v>7184942.16</v>
      </c>
      <c r="AM508" s="1">
        <v>1586300</v>
      </c>
      <c r="AN508" s="1">
        <v>43600</v>
      </c>
      <c r="AO508" s="1">
        <v>8123100</v>
      </c>
      <c r="AP508" s="1">
        <v>706800</v>
      </c>
      <c r="AQ508" s="1">
        <v>2400</v>
      </c>
      <c r="AR508" s="1">
        <v>895600</v>
      </c>
      <c r="AS508" s="1">
        <v>11357800</v>
      </c>
      <c r="AT508" s="1">
        <v>652462.12</v>
      </c>
      <c r="AU508" s="1">
        <v>419717.88</v>
      </c>
      <c r="AV508" s="1">
        <v>158500</v>
      </c>
      <c r="AW508" s="1">
        <v>1230680</v>
      </c>
      <c r="AX508" s="1">
        <v>7000</v>
      </c>
      <c r="AY508" s="1">
        <v>30750</v>
      </c>
    </row>
    <row r="509" spans="1:51" ht="12.75">
      <c r="A509" s="15" t="s">
        <v>1227</v>
      </c>
      <c r="B509" s="15" t="s">
        <v>504</v>
      </c>
      <c r="C509" s="15" t="s">
        <v>566</v>
      </c>
      <c r="D509" s="4">
        <v>73298200</v>
      </c>
      <c r="E509" s="4">
        <v>176062900</v>
      </c>
      <c r="F509" s="4">
        <v>249361100</v>
      </c>
      <c r="G509" s="4">
        <v>0</v>
      </c>
      <c r="H509" s="4">
        <v>249361100</v>
      </c>
      <c r="I509" s="4">
        <v>694364</v>
      </c>
      <c r="J509" s="6">
        <v>250055464</v>
      </c>
      <c r="K509" s="27">
        <v>3.36</v>
      </c>
      <c r="L509">
        <v>84.4</v>
      </c>
      <c r="M509" s="5">
        <v>2.61</v>
      </c>
      <c r="N509" s="5">
        <v>0.38</v>
      </c>
      <c r="O509" s="5">
        <v>1.67</v>
      </c>
      <c r="P509" s="5">
        <v>2.135</v>
      </c>
      <c r="Q509" s="1">
        <v>0</v>
      </c>
      <c r="R509" s="1">
        <v>0</v>
      </c>
      <c r="S509" s="1">
        <v>0</v>
      </c>
      <c r="T509" s="1">
        <v>71211009</v>
      </c>
      <c r="U509" s="1">
        <v>321266473</v>
      </c>
      <c r="V509" s="1">
        <v>1495511.53</v>
      </c>
      <c r="W509" s="1">
        <v>0</v>
      </c>
      <c r="X509" s="1">
        <v>0</v>
      </c>
      <c r="Y509" s="1">
        <v>268</v>
      </c>
      <c r="Z509" s="1">
        <v>0</v>
      </c>
      <c r="AA509" s="1">
        <v>1495243.53</v>
      </c>
      <c r="AB509" s="1">
        <v>0</v>
      </c>
      <c r="AC509" s="1">
        <v>1495243.53</v>
      </c>
      <c r="AD509" s="1">
        <v>128855.59</v>
      </c>
      <c r="AE509" s="1">
        <v>66502.5</v>
      </c>
      <c r="AF509" s="1">
        <v>60467.74</v>
      </c>
      <c r="AG509" s="1">
        <v>5337486</v>
      </c>
      <c r="AH509" s="1">
        <v>0</v>
      </c>
      <c r="AI509" s="1">
        <v>0</v>
      </c>
      <c r="AJ509" s="1">
        <v>1218560</v>
      </c>
      <c r="AK509" s="1">
        <v>75017</v>
      </c>
      <c r="AL509" s="1">
        <v>8382132.36</v>
      </c>
      <c r="AM509" s="1">
        <v>15050800</v>
      </c>
      <c r="AN509" s="1">
        <v>526200</v>
      </c>
      <c r="AO509" s="1">
        <v>4194500</v>
      </c>
      <c r="AP509" s="1">
        <v>1095500</v>
      </c>
      <c r="AQ509" s="1">
        <v>358000</v>
      </c>
      <c r="AR509" s="1">
        <v>3948500</v>
      </c>
      <c r="AS509" s="1">
        <v>25173500</v>
      </c>
      <c r="AT509" s="1">
        <v>500000</v>
      </c>
      <c r="AU509" s="1">
        <v>724869</v>
      </c>
      <c r="AV509" s="1">
        <v>125000</v>
      </c>
      <c r="AW509" s="1">
        <v>1349869</v>
      </c>
      <c r="AX509" s="1">
        <v>3000</v>
      </c>
      <c r="AY509" s="1">
        <v>25500</v>
      </c>
    </row>
    <row r="510" spans="1:51" ht="12.75">
      <c r="A510" s="15" t="s">
        <v>1228</v>
      </c>
      <c r="B510" s="15" t="s">
        <v>505</v>
      </c>
      <c r="C510" s="15" t="s">
        <v>566</v>
      </c>
      <c r="D510" s="4">
        <v>53836650</v>
      </c>
      <c r="E510" s="4">
        <v>137734700</v>
      </c>
      <c r="F510" s="4">
        <v>191571350</v>
      </c>
      <c r="G510" s="4">
        <v>0</v>
      </c>
      <c r="H510" s="4">
        <v>191571350</v>
      </c>
      <c r="I510" s="4">
        <v>619422</v>
      </c>
      <c r="J510" s="6">
        <v>192190772</v>
      </c>
      <c r="K510" s="27">
        <v>2.86</v>
      </c>
      <c r="L510">
        <v>110.07</v>
      </c>
      <c r="M510" s="5">
        <v>2.91</v>
      </c>
      <c r="N510" s="5">
        <v>0.556</v>
      </c>
      <c r="O510" s="5">
        <v>1.81</v>
      </c>
      <c r="P510" s="5">
        <v>1.7770000000000001</v>
      </c>
      <c r="Q510" s="1">
        <v>0</v>
      </c>
      <c r="R510" s="1">
        <v>0</v>
      </c>
      <c r="S510" s="1">
        <v>3268412</v>
      </c>
      <c r="U510" s="1">
        <v>188922360</v>
      </c>
      <c r="V510" s="1">
        <v>879443.05</v>
      </c>
      <c r="W510" s="1">
        <v>0</v>
      </c>
      <c r="X510" s="1">
        <v>0</v>
      </c>
      <c r="Y510" s="1">
        <v>1701</v>
      </c>
      <c r="Z510" s="1">
        <v>0</v>
      </c>
      <c r="AA510" s="1">
        <v>877742.05</v>
      </c>
      <c r="AB510" s="1">
        <v>0</v>
      </c>
      <c r="AC510" s="1">
        <v>877742.05</v>
      </c>
      <c r="AD510" s="1">
        <v>75637.11</v>
      </c>
      <c r="AE510" s="1">
        <v>39031.18</v>
      </c>
      <c r="AF510" s="1">
        <v>35489.24</v>
      </c>
      <c r="AG510" s="1">
        <v>2461966</v>
      </c>
      <c r="AH510" s="1">
        <v>952776.87</v>
      </c>
      <c r="AI510" s="1">
        <v>0</v>
      </c>
      <c r="AJ510" s="1">
        <v>1049879</v>
      </c>
      <c r="AK510" s="1">
        <v>3843.82</v>
      </c>
      <c r="AL510" s="1">
        <v>5496365.2700000005</v>
      </c>
      <c r="AM510" s="1">
        <v>400000</v>
      </c>
      <c r="AN510" s="1">
        <v>0</v>
      </c>
      <c r="AO510" s="1">
        <v>2824700</v>
      </c>
      <c r="AP510" s="1">
        <v>546000</v>
      </c>
      <c r="AQ510" s="1">
        <v>0</v>
      </c>
      <c r="AR510" s="1">
        <v>420800</v>
      </c>
      <c r="AS510" s="1">
        <v>4191500</v>
      </c>
      <c r="AT510" s="1">
        <v>400000</v>
      </c>
      <c r="AU510" s="1">
        <v>496600</v>
      </c>
      <c r="AV510" s="1">
        <v>150000</v>
      </c>
      <c r="AW510" s="1">
        <v>1046600</v>
      </c>
      <c r="AX510" s="1">
        <v>11250</v>
      </c>
      <c r="AY510" s="1">
        <v>27000</v>
      </c>
    </row>
    <row r="511" spans="1:51" ht="12.75">
      <c r="A511" s="15" t="s">
        <v>1229</v>
      </c>
      <c r="B511" s="15" t="s">
        <v>506</v>
      </c>
      <c r="C511" s="15" t="s">
        <v>566</v>
      </c>
      <c r="D511" s="4">
        <v>113830830</v>
      </c>
      <c r="E511" s="4">
        <v>241178050</v>
      </c>
      <c r="F511" s="4">
        <v>355008880</v>
      </c>
      <c r="G511" s="4">
        <v>0</v>
      </c>
      <c r="H511" s="4">
        <v>355008880</v>
      </c>
      <c r="I511" s="4">
        <v>1682730</v>
      </c>
      <c r="J511" s="6">
        <v>356691610</v>
      </c>
      <c r="K511" s="27">
        <v>3.07</v>
      </c>
      <c r="L511">
        <v>93.2</v>
      </c>
      <c r="M511" s="5">
        <v>2.66</v>
      </c>
      <c r="N511" s="5">
        <v>0.339</v>
      </c>
      <c r="O511" s="5">
        <v>1.76</v>
      </c>
      <c r="P511" s="5">
        <v>2.022</v>
      </c>
      <c r="Q511" s="1">
        <v>0</v>
      </c>
      <c r="R511" s="1">
        <v>0</v>
      </c>
      <c r="S511" s="1">
        <v>0</v>
      </c>
      <c r="T511" s="1">
        <v>54593512</v>
      </c>
      <c r="U511" s="1">
        <v>411285122</v>
      </c>
      <c r="V511" s="1">
        <v>1914552.85</v>
      </c>
      <c r="W511" s="1">
        <v>0</v>
      </c>
      <c r="X511" s="1">
        <v>0</v>
      </c>
      <c r="Y511" s="1">
        <v>18674</v>
      </c>
      <c r="Z511" s="1">
        <v>0</v>
      </c>
      <c r="AA511" s="1">
        <v>1895878.85</v>
      </c>
      <c r="AB511" s="1">
        <v>0</v>
      </c>
      <c r="AC511" s="1">
        <v>1895878.85</v>
      </c>
      <c r="AD511" s="1">
        <v>163409</v>
      </c>
      <c r="AE511" s="1">
        <v>84284.81</v>
      </c>
      <c r="AF511" s="1">
        <v>76639.56</v>
      </c>
      <c r="AG511" s="1">
        <v>4014552.5</v>
      </c>
      <c r="AH511" s="1">
        <v>3196513.93</v>
      </c>
      <c r="AI511" s="1">
        <v>0</v>
      </c>
      <c r="AJ511" s="1">
        <v>1392601</v>
      </c>
      <c r="AK511" s="1">
        <v>107007</v>
      </c>
      <c r="AL511" s="1">
        <v>10930886.65</v>
      </c>
      <c r="AM511" s="1">
        <v>21224700</v>
      </c>
      <c r="AN511" s="1">
        <v>0</v>
      </c>
      <c r="AO511" s="1">
        <v>16603850</v>
      </c>
      <c r="AP511" s="1">
        <v>1976600</v>
      </c>
      <c r="AQ511" s="1">
        <v>0</v>
      </c>
      <c r="AR511" s="1">
        <v>198200</v>
      </c>
      <c r="AS511" s="1">
        <v>40003350</v>
      </c>
      <c r="AT511" s="1">
        <v>5741101</v>
      </c>
      <c r="AU511" s="1">
        <v>959218</v>
      </c>
      <c r="AV511" s="1">
        <v>95000</v>
      </c>
      <c r="AW511" s="1">
        <v>6795319</v>
      </c>
      <c r="AX511" s="1">
        <v>17500</v>
      </c>
      <c r="AY511" s="1">
        <v>68250</v>
      </c>
    </row>
    <row r="512" spans="1:51" ht="12.75">
      <c r="A512" s="15" t="s">
        <v>1230</v>
      </c>
      <c r="B512" s="15" t="s">
        <v>507</v>
      </c>
      <c r="C512" s="15" t="s">
        <v>566</v>
      </c>
      <c r="D512" s="4">
        <v>171289300</v>
      </c>
      <c r="E512" s="4">
        <v>340586000</v>
      </c>
      <c r="F512" s="4">
        <v>511875300</v>
      </c>
      <c r="G512" s="4">
        <v>0</v>
      </c>
      <c r="H512" s="4">
        <v>511875300</v>
      </c>
      <c r="I512" s="4">
        <v>1915613</v>
      </c>
      <c r="J512" s="6">
        <v>513790913</v>
      </c>
      <c r="K512" s="27">
        <v>3.2</v>
      </c>
      <c r="L512">
        <v>88.65</v>
      </c>
      <c r="M512" s="5">
        <v>2.53</v>
      </c>
      <c r="N512" s="5">
        <v>0.521</v>
      </c>
      <c r="O512" s="5">
        <v>1.48</v>
      </c>
      <c r="P512" s="5">
        <v>1.873</v>
      </c>
      <c r="Q512" s="1">
        <v>0</v>
      </c>
      <c r="R512" s="1">
        <v>0</v>
      </c>
      <c r="S512" s="1">
        <v>0</v>
      </c>
      <c r="T512" s="1">
        <v>136591029</v>
      </c>
      <c r="U512" s="1">
        <v>650381942</v>
      </c>
      <c r="V512" s="1">
        <v>3027560.52</v>
      </c>
      <c r="W512" s="1">
        <v>0</v>
      </c>
      <c r="X512" s="1">
        <v>0</v>
      </c>
      <c r="Y512" s="1">
        <v>358</v>
      </c>
      <c r="Z512" s="1">
        <v>0</v>
      </c>
      <c r="AA512" s="1">
        <v>3027202.52</v>
      </c>
      <c r="AB512" s="1">
        <v>0</v>
      </c>
      <c r="AC512" s="1">
        <v>3027202.52</v>
      </c>
      <c r="AD512" s="1">
        <v>260872.84</v>
      </c>
      <c r="AE512" s="1">
        <v>0</v>
      </c>
      <c r="AF512" s="1">
        <v>122419.03</v>
      </c>
      <c r="AG512" s="1">
        <v>6046430</v>
      </c>
      <c r="AH512" s="1">
        <v>3574631.31</v>
      </c>
      <c r="AI512" s="1">
        <v>0</v>
      </c>
      <c r="AJ512" s="1">
        <v>3385406.74</v>
      </c>
      <c r="AK512" s="1">
        <v>0</v>
      </c>
      <c r="AL512" s="1">
        <v>16416962.440000001</v>
      </c>
      <c r="AM512" s="1">
        <v>15933800</v>
      </c>
      <c r="AN512" s="1">
        <v>0</v>
      </c>
      <c r="AO512" s="1">
        <v>29514600</v>
      </c>
      <c r="AP512" s="1">
        <v>3983900</v>
      </c>
      <c r="AQ512" s="1">
        <v>581700</v>
      </c>
      <c r="AR512" s="1">
        <v>1253400</v>
      </c>
      <c r="AS512" s="1">
        <v>51267400</v>
      </c>
      <c r="AT512" s="1">
        <v>1294000</v>
      </c>
      <c r="AU512" s="1">
        <v>1444032.14</v>
      </c>
      <c r="AV512" s="1">
        <v>352880</v>
      </c>
      <c r="AW512" s="1">
        <v>3090912.14</v>
      </c>
      <c r="AX512" s="1">
        <v>18000</v>
      </c>
      <c r="AY512" s="1">
        <v>75500</v>
      </c>
    </row>
    <row r="513" spans="1:51" ht="12.75">
      <c r="A513" s="15" t="s">
        <v>1231</v>
      </c>
      <c r="B513" s="15" t="s">
        <v>508</v>
      </c>
      <c r="C513" s="15" t="s">
        <v>566</v>
      </c>
      <c r="D513" s="4">
        <v>329516700</v>
      </c>
      <c r="E513" s="4">
        <v>540485000</v>
      </c>
      <c r="F513" s="4">
        <v>870001700</v>
      </c>
      <c r="G513" s="4">
        <v>0</v>
      </c>
      <c r="H513" s="4">
        <v>870001700</v>
      </c>
      <c r="I513" s="4">
        <v>1303792</v>
      </c>
      <c r="J513" s="6">
        <v>871305492</v>
      </c>
      <c r="K513" s="27">
        <v>3.37</v>
      </c>
      <c r="L513">
        <v>92.59</v>
      </c>
      <c r="M513" s="5">
        <v>2.87</v>
      </c>
      <c r="N513" s="5">
        <v>0.717</v>
      </c>
      <c r="O513" s="5">
        <v>1.62</v>
      </c>
      <c r="P513" s="5">
        <v>1.902</v>
      </c>
      <c r="Q513" s="1">
        <v>0</v>
      </c>
      <c r="R513" s="1">
        <v>0</v>
      </c>
      <c r="S513" s="1">
        <v>0</v>
      </c>
      <c r="T513" s="1">
        <v>152070756</v>
      </c>
      <c r="U513" s="1">
        <v>1023376248</v>
      </c>
      <c r="V513" s="1">
        <v>4763867.71</v>
      </c>
      <c r="W513" s="1">
        <v>0</v>
      </c>
      <c r="X513" s="1">
        <v>0</v>
      </c>
      <c r="Y513" s="1">
        <v>91</v>
      </c>
      <c r="Z513" s="1">
        <v>0</v>
      </c>
      <c r="AA513" s="1">
        <v>4763776.71</v>
      </c>
      <c r="AB513" s="1">
        <v>0</v>
      </c>
      <c r="AC513" s="1">
        <v>4763776.71</v>
      </c>
      <c r="AD513" s="1">
        <v>410524.29</v>
      </c>
      <c r="AE513" s="1">
        <v>0</v>
      </c>
      <c r="AF513" s="1">
        <v>192644.43</v>
      </c>
      <c r="AG513" s="1">
        <v>16571723</v>
      </c>
      <c r="AH513" s="1">
        <v>0</v>
      </c>
      <c r="AI513" s="1">
        <v>0</v>
      </c>
      <c r="AJ513" s="1">
        <v>7327678.49</v>
      </c>
      <c r="AK513" s="1">
        <v>95843.6</v>
      </c>
      <c r="AL513" s="1">
        <v>29362190.520000003</v>
      </c>
      <c r="AM513" s="1">
        <v>12969100</v>
      </c>
      <c r="AN513" s="1">
        <v>220000</v>
      </c>
      <c r="AO513" s="1">
        <v>21343600</v>
      </c>
      <c r="AP513" s="1">
        <v>3970300</v>
      </c>
      <c r="AQ513" s="1">
        <v>0</v>
      </c>
      <c r="AR513" s="1">
        <v>1204700</v>
      </c>
      <c r="AS513" s="1">
        <v>39707700</v>
      </c>
      <c r="AT513" s="1">
        <v>2620625</v>
      </c>
      <c r="AU513" s="1">
        <v>2640584.31</v>
      </c>
      <c r="AV513" s="1">
        <v>707931</v>
      </c>
      <c r="AW513" s="1">
        <v>5969140.3100000005</v>
      </c>
      <c r="AX513" s="1">
        <v>50250</v>
      </c>
      <c r="AY513" s="1">
        <v>189750</v>
      </c>
    </row>
    <row r="514" spans="1:51" ht="12.75">
      <c r="A514" s="15" t="s">
        <v>1232</v>
      </c>
      <c r="B514" s="15" t="s">
        <v>509</v>
      </c>
      <c r="C514" s="15" t="s">
        <v>566</v>
      </c>
      <c r="D514" s="4">
        <v>57760000</v>
      </c>
      <c r="E514" s="4">
        <v>143653800</v>
      </c>
      <c r="F514" s="4">
        <v>201413800</v>
      </c>
      <c r="G514" s="4">
        <v>0</v>
      </c>
      <c r="H514" s="4">
        <v>201413800</v>
      </c>
      <c r="I514" s="4">
        <v>1031912</v>
      </c>
      <c r="J514" s="6">
        <v>202445712</v>
      </c>
      <c r="K514" s="27">
        <v>3.01</v>
      </c>
      <c r="L514">
        <v>83.17</v>
      </c>
      <c r="M514" s="5">
        <v>2.26</v>
      </c>
      <c r="N514" s="5">
        <v>0.061</v>
      </c>
      <c r="O514" s="5">
        <v>1.66</v>
      </c>
      <c r="P514" s="5">
        <v>2.2</v>
      </c>
      <c r="Q514" s="1">
        <v>0</v>
      </c>
      <c r="R514" s="1">
        <v>0</v>
      </c>
      <c r="S514" s="1">
        <v>0</v>
      </c>
      <c r="T514" s="1">
        <v>67433521</v>
      </c>
      <c r="U514" s="1">
        <v>269879233</v>
      </c>
      <c r="V514" s="1">
        <v>1256301.35</v>
      </c>
      <c r="W514" s="1">
        <v>0</v>
      </c>
      <c r="X514" s="1">
        <v>0</v>
      </c>
      <c r="Y514" s="1">
        <v>3486</v>
      </c>
      <c r="Z514" s="1">
        <v>0</v>
      </c>
      <c r="AA514" s="1">
        <v>1252815.35</v>
      </c>
      <c r="AB514" s="1">
        <v>0</v>
      </c>
      <c r="AC514" s="1">
        <v>1252815.35</v>
      </c>
      <c r="AD514" s="1">
        <v>107960.35</v>
      </c>
      <c r="AE514" s="1">
        <v>55715.36</v>
      </c>
      <c r="AF514" s="1">
        <v>50656.2</v>
      </c>
      <c r="AG514" s="1">
        <v>3114873</v>
      </c>
      <c r="AH514" s="1">
        <v>1338921.78</v>
      </c>
      <c r="AI514" s="1">
        <v>0</v>
      </c>
      <c r="AJ514" s="1">
        <v>162025</v>
      </c>
      <c r="AK514" s="1">
        <v>0</v>
      </c>
      <c r="AL514" s="1">
        <v>6082967.04</v>
      </c>
      <c r="AM514" s="1">
        <v>2666900</v>
      </c>
      <c r="AN514" s="1">
        <v>0</v>
      </c>
      <c r="AO514" s="1">
        <v>7013800</v>
      </c>
      <c r="AP514" s="1">
        <v>4405000</v>
      </c>
      <c r="AQ514" s="1">
        <v>29300</v>
      </c>
      <c r="AR514" s="1">
        <v>4040300</v>
      </c>
      <c r="AS514" s="1">
        <v>18155300</v>
      </c>
      <c r="AT514" s="1">
        <v>550000</v>
      </c>
      <c r="AU514" s="1">
        <v>621722.06</v>
      </c>
      <c r="AV514" s="1">
        <v>100000</v>
      </c>
      <c r="AW514" s="1">
        <v>1271722.06</v>
      </c>
      <c r="AX514" s="1">
        <v>5000</v>
      </c>
      <c r="AY514" s="1">
        <v>25250</v>
      </c>
    </row>
    <row r="515" spans="1:51" ht="12.75">
      <c r="A515" s="15" t="s">
        <v>1233</v>
      </c>
      <c r="B515" s="15" t="s">
        <v>510</v>
      </c>
      <c r="C515" s="15" t="s">
        <v>566</v>
      </c>
      <c r="D515" s="4">
        <v>57818310</v>
      </c>
      <c r="E515" s="4">
        <v>138103700</v>
      </c>
      <c r="F515" s="4">
        <v>195922010</v>
      </c>
      <c r="G515" s="4">
        <v>0</v>
      </c>
      <c r="H515" s="4">
        <v>195922010</v>
      </c>
      <c r="I515" s="4">
        <v>1281931</v>
      </c>
      <c r="J515" s="6">
        <v>197203941</v>
      </c>
      <c r="K515" s="27">
        <v>2.87</v>
      </c>
      <c r="L515">
        <v>93.68</v>
      </c>
      <c r="M515" s="5">
        <v>2.44</v>
      </c>
      <c r="N515" s="5">
        <v>0.24</v>
      </c>
      <c r="O515" s="5">
        <v>1.66</v>
      </c>
      <c r="P515" s="5">
        <v>1.9429999999999998</v>
      </c>
      <c r="Q515" s="1">
        <v>0</v>
      </c>
      <c r="R515" s="1">
        <v>0</v>
      </c>
      <c r="S515" s="1">
        <v>0</v>
      </c>
      <c r="T515" s="1">
        <v>34573939</v>
      </c>
      <c r="U515" s="1">
        <v>231777880</v>
      </c>
      <c r="V515" s="1">
        <v>1078937.64</v>
      </c>
      <c r="W515" s="1">
        <v>0</v>
      </c>
      <c r="X515" s="1">
        <v>0</v>
      </c>
      <c r="Y515" s="1">
        <v>1295</v>
      </c>
      <c r="Z515" s="1">
        <v>0</v>
      </c>
      <c r="AA515" s="1">
        <v>1077642.64</v>
      </c>
      <c r="AB515" s="1">
        <v>0</v>
      </c>
      <c r="AC515" s="1">
        <v>1077642.64</v>
      </c>
      <c r="AD515" s="1">
        <v>92868.81</v>
      </c>
      <c r="AE515" s="1">
        <v>47926.92</v>
      </c>
      <c r="AF515" s="1">
        <v>43577.7</v>
      </c>
      <c r="AG515" s="1">
        <v>3829871</v>
      </c>
      <c r="AH515" s="1">
        <v>0</v>
      </c>
      <c r="AI515" s="1">
        <v>0</v>
      </c>
      <c r="AJ515" s="1">
        <v>554418</v>
      </c>
      <c r="AK515" s="1">
        <v>0</v>
      </c>
      <c r="AL515" s="1">
        <v>5646305.07</v>
      </c>
      <c r="AM515" s="1">
        <v>1671600</v>
      </c>
      <c r="AN515" s="1">
        <v>0</v>
      </c>
      <c r="AO515" s="1">
        <v>47960300</v>
      </c>
      <c r="AP515" s="1">
        <v>2139500</v>
      </c>
      <c r="AQ515" s="1">
        <v>39200</v>
      </c>
      <c r="AR515" s="1">
        <v>907300</v>
      </c>
      <c r="AS515" s="1">
        <v>52717900</v>
      </c>
      <c r="AT515" s="1">
        <v>284000</v>
      </c>
      <c r="AU515" s="1">
        <v>1009056</v>
      </c>
      <c r="AV515" s="1">
        <v>189000</v>
      </c>
      <c r="AW515" s="1">
        <v>1482056</v>
      </c>
      <c r="AX515" s="1">
        <v>11250</v>
      </c>
      <c r="AY515" s="1">
        <v>41750</v>
      </c>
    </row>
    <row r="516" spans="1:51" ht="12.75">
      <c r="A516" s="15" t="s">
        <v>1234</v>
      </c>
      <c r="B516" s="15" t="s">
        <v>511</v>
      </c>
      <c r="C516" s="15" t="s">
        <v>566</v>
      </c>
      <c r="D516" s="4">
        <v>133880400</v>
      </c>
      <c r="E516" s="4">
        <v>228302400</v>
      </c>
      <c r="F516" s="4">
        <v>362182800</v>
      </c>
      <c r="G516" s="4">
        <v>0</v>
      </c>
      <c r="H516" s="4">
        <v>362182800</v>
      </c>
      <c r="I516" s="4">
        <v>6171772</v>
      </c>
      <c r="J516" s="6">
        <v>368354572</v>
      </c>
      <c r="K516" s="27">
        <v>3.7</v>
      </c>
      <c r="L516">
        <v>90.53</v>
      </c>
      <c r="M516" s="5">
        <v>3.08</v>
      </c>
      <c r="N516" s="5">
        <v>0.628</v>
      </c>
      <c r="O516" s="5">
        <v>1.9</v>
      </c>
      <c r="P516" s="5">
        <v>2.285</v>
      </c>
      <c r="Q516" s="1">
        <v>0</v>
      </c>
      <c r="R516" s="1">
        <v>0</v>
      </c>
      <c r="S516" s="1">
        <v>0</v>
      </c>
      <c r="T516" s="1">
        <v>74990401</v>
      </c>
      <c r="U516" s="1">
        <v>443344973</v>
      </c>
      <c r="V516" s="1">
        <v>2063793.06</v>
      </c>
      <c r="W516" s="1">
        <v>0</v>
      </c>
      <c r="X516" s="1">
        <v>0</v>
      </c>
      <c r="Y516" s="1">
        <v>1762</v>
      </c>
      <c r="Z516" s="1">
        <v>0</v>
      </c>
      <c r="AA516" s="1">
        <v>2062031.06</v>
      </c>
      <c r="AB516" s="1">
        <v>0</v>
      </c>
      <c r="AC516" s="1">
        <v>2062031.06</v>
      </c>
      <c r="AD516" s="1">
        <v>177698.96</v>
      </c>
      <c r="AE516" s="1">
        <v>91706.43</v>
      </c>
      <c r="AF516" s="1">
        <v>83386.76</v>
      </c>
      <c r="AG516" s="1">
        <v>8416893</v>
      </c>
      <c r="AH516" s="1">
        <v>0</v>
      </c>
      <c r="AI516" s="1">
        <v>0</v>
      </c>
      <c r="AJ516" s="1">
        <v>2783286.15</v>
      </c>
      <c r="AK516" s="1">
        <v>0</v>
      </c>
      <c r="AL516" s="1">
        <v>13615002.360000001</v>
      </c>
      <c r="AM516" s="1">
        <v>10149700</v>
      </c>
      <c r="AN516" s="1">
        <v>6780000</v>
      </c>
      <c r="AO516" s="1">
        <v>28325700</v>
      </c>
      <c r="AP516" s="1">
        <v>15595800</v>
      </c>
      <c r="AQ516" s="1">
        <v>969000</v>
      </c>
      <c r="AR516" s="1">
        <v>53679300</v>
      </c>
      <c r="AS516" s="1">
        <v>115499500</v>
      </c>
      <c r="AT516" s="1">
        <v>670000</v>
      </c>
      <c r="AU516" s="1">
        <v>2152713.85</v>
      </c>
      <c r="AV516" s="1">
        <v>259000</v>
      </c>
      <c r="AW516" s="1">
        <v>3081713.85</v>
      </c>
      <c r="AX516" s="1">
        <v>25500</v>
      </c>
      <c r="AY516" s="1">
        <v>68750</v>
      </c>
    </row>
    <row r="517" spans="1:51" ht="12.75">
      <c r="A517" s="15" t="s">
        <v>0</v>
      </c>
      <c r="B517" s="15" t="s">
        <v>512</v>
      </c>
      <c r="C517" s="15" t="s">
        <v>566</v>
      </c>
      <c r="D517" s="4">
        <v>49426600</v>
      </c>
      <c r="E517" s="4">
        <v>66373750</v>
      </c>
      <c r="F517" s="4">
        <v>115800350</v>
      </c>
      <c r="G517" s="4">
        <v>0</v>
      </c>
      <c r="H517" s="4">
        <v>115800350</v>
      </c>
      <c r="I517" s="4">
        <v>437243</v>
      </c>
      <c r="J517" s="6">
        <v>116237593</v>
      </c>
      <c r="K517" s="27">
        <v>3.77</v>
      </c>
      <c r="L517">
        <v>93.06</v>
      </c>
      <c r="M517" s="5">
        <v>3.19</v>
      </c>
      <c r="N517" s="5">
        <v>0.865</v>
      </c>
      <c r="O517" s="5">
        <v>1.8</v>
      </c>
      <c r="P517" s="5">
        <v>2.128</v>
      </c>
      <c r="Q517" s="1">
        <v>0</v>
      </c>
      <c r="R517" s="1">
        <v>0</v>
      </c>
      <c r="S517" s="1">
        <v>0</v>
      </c>
      <c r="T517" s="1">
        <v>21299936</v>
      </c>
      <c r="U517" s="1">
        <v>137537529</v>
      </c>
      <c r="V517" s="1">
        <v>640244.09</v>
      </c>
      <c r="W517" s="1">
        <v>0</v>
      </c>
      <c r="X517" s="1">
        <v>0</v>
      </c>
      <c r="Y517" s="1">
        <v>895</v>
      </c>
      <c r="Z517" s="1">
        <v>0</v>
      </c>
      <c r="AA517" s="1">
        <v>639349.09</v>
      </c>
      <c r="AB517" s="1">
        <v>0</v>
      </c>
      <c r="AC517" s="1">
        <v>639349.09</v>
      </c>
      <c r="AD517" s="1">
        <v>55097.84</v>
      </c>
      <c r="AE517" s="1">
        <v>0</v>
      </c>
      <c r="AF517" s="1">
        <v>25853.15</v>
      </c>
      <c r="AG517" s="1">
        <v>1693658</v>
      </c>
      <c r="AH517" s="1">
        <v>779035.89</v>
      </c>
      <c r="AI517" s="1">
        <v>0</v>
      </c>
      <c r="AJ517" s="1">
        <v>1189111</v>
      </c>
      <c r="AK517" s="1">
        <v>0</v>
      </c>
      <c r="AL517" s="1">
        <v>4382104.97</v>
      </c>
      <c r="AM517" s="1">
        <v>3197300</v>
      </c>
      <c r="AN517" s="1">
        <v>0</v>
      </c>
      <c r="AO517" s="1">
        <v>5001800</v>
      </c>
      <c r="AP517" s="1">
        <v>1102900</v>
      </c>
      <c r="AQ517" s="1">
        <v>76900</v>
      </c>
      <c r="AR517" s="1">
        <v>1645900</v>
      </c>
      <c r="AS517" s="1">
        <v>11024800</v>
      </c>
      <c r="AT517" s="1">
        <v>166797</v>
      </c>
      <c r="AU517" s="1">
        <v>791813.92</v>
      </c>
      <c r="AV517" s="1">
        <v>190000</v>
      </c>
      <c r="AW517" s="1">
        <v>1148610.92</v>
      </c>
      <c r="AX517" s="1">
        <v>10875</v>
      </c>
      <c r="AY517" s="1">
        <v>36750</v>
      </c>
    </row>
    <row r="518" spans="1:51" ht="12.75">
      <c r="A518" s="15" t="s">
        <v>1</v>
      </c>
      <c r="B518" s="15" t="s">
        <v>513</v>
      </c>
      <c r="C518" s="15" t="s">
        <v>566</v>
      </c>
      <c r="D518" s="4">
        <v>53806400</v>
      </c>
      <c r="E518" s="4">
        <v>75664700</v>
      </c>
      <c r="F518" s="4">
        <v>129471100</v>
      </c>
      <c r="G518" s="4">
        <v>0</v>
      </c>
      <c r="H518" s="4">
        <v>129471100</v>
      </c>
      <c r="I518" s="4">
        <v>697054</v>
      </c>
      <c r="J518" s="6">
        <v>130168154</v>
      </c>
      <c r="K518" s="27">
        <v>2.8</v>
      </c>
      <c r="L518">
        <v>93.62</v>
      </c>
      <c r="M518" s="5">
        <v>2.51</v>
      </c>
      <c r="N518" s="5">
        <v>0.195</v>
      </c>
      <c r="O518" s="5">
        <v>1.77</v>
      </c>
      <c r="P518" s="5">
        <v>1.967</v>
      </c>
      <c r="Q518" s="1">
        <v>0</v>
      </c>
      <c r="R518" s="1">
        <v>0</v>
      </c>
      <c r="S518" s="1">
        <v>0</v>
      </c>
      <c r="T518" s="1">
        <v>15157595</v>
      </c>
      <c r="U518" s="1">
        <v>145325749</v>
      </c>
      <c r="V518" s="1">
        <v>676498.64</v>
      </c>
      <c r="W518" s="1">
        <v>0</v>
      </c>
      <c r="X518" s="1">
        <v>0</v>
      </c>
      <c r="Y518" s="1">
        <v>262</v>
      </c>
      <c r="Z518" s="1">
        <v>0</v>
      </c>
      <c r="AA518" s="1">
        <v>676236.64</v>
      </c>
      <c r="AB518" s="1">
        <v>0</v>
      </c>
      <c r="AC518" s="1">
        <v>676236.64</v>
      </c>
      <c r="AD518" s="1">
        <v>58275.12</v>
      </c>
      <c r="AE518" s="1">
        <v>30076.01</v>
      </c>
      <c r="AF518" s="1">
        <v>27346.27</v>
      </c>
      <c r="AG518" s="1">
        <v>0</v>
      </c>
      <c r="AH518" s="1">
        <v>2559118.09</v>
      </c>
      <c r="AI518" s="1">
        <v>0</v>
      </c>
      <c r="AJ518" s="1">
        <v>282464</v>
      </c>
      <c r="AK518" s="1">
        <v>0</v>
      </c>
      <c r="AL518" s="1">
        <v>3633516.13</v>
      </c>
      <c r="AM518" s="1">
        <v>888100</v>
      </c>
      <c r="AN518" s="1">
        <v>0</v>
      </c>
      <c r="AO518" s="1">
        <v>77498050</v>
      </c>
      <c r="AP518" s="1">
        <v>1351000</v>
      </c>
      <c r="AQ518" s="1">
        <v>115800</v>
      </c>
      <c r="AR518" s="1">
        <v>1605600</v>
      </c>
      <c r="AS518" s="1">
        <v>81458550</v>
      </c>
      <c r="AT518" s="1">
        <v>446000</v>
      </c>
      <c r="AU518" s="1">
        <v>454434</v>
      </c>
      <c r="AV518" s="1">
        <v>103502</v>
      </c>
      <c r="AW518" s="1">
        <v>1003936</v>
      </c>
      <c r="AX518" s="1">
        <v>8750</v>
      </c>
      <c r="AY518" s="1">
        <v>29750</v>
      </c>
    </row>
    <row r="519" spans="1:51" ht="12.75">
      <c r="A519" s="15" t="s">
        <v>2</v>
      </c>
      <c r="B519" s="15" t="s">
        <v>514</v>
      </c>
      <c r="C519" s="15" t="s">
        <v>566</v>
      </c>
      <c r="D519" s="4">
        <v>877900900</v>
      </c>
      <c r="E519" s="4">
        <v>1327470800</v>
      </c>
      <c r="F519" s="4">
        <v>2205371700</v>
      </c>
      <c r="G519" s="4">
        <v>0</v>
      </c>
      <c r="H519" s="4">
        <v>2205371700</v>
      </c>
      <c r="I519" s="4">
        <v>7442459</v>
      </c>
      <c r="J519" s="6">
        <v>2212814159</v>
      </c>
      <c r="K519" s="27">
        <v>2.52</v>
      </c>
      <c r="L519">
        <v>110.44</v>
      </c>
      <c r="M519" s="5">
        <v>2.53</v>
      </c>
      <c r="N519" s="5">
        <v>0.457</v>
      </c>
      <c r="O519" s="5">
        <v>1.57</v>
      </c>
      <c r="P519" s="5">
        <v>1.561</v>
      </c>
      <c r="Q519" s="1">
        <v>0</v>
      </c>
      <c r="R519" s="1">
        <v>0</v>
      </c>
      <c r="S519" s="1">
        <v>11094725</v>
      </c>
      <c r="U519" s="1">
        <v>2201719434</v>
      </c>
      <c r="V519" s="1">
        <v>10249114.27</v>
      </c>
      <c r="W519" s="1">
        <v>0</v>
      </c>
      <c r="X519" s="1">
        <v>0</v>
      </c>
      <c r="Y519" s="1">
        <v>20990</v>
      </c>
      <c r="Z519" s="1">
        <v>0</v>
      </c>
      <c r="AA519" s="1">
        <v>10228124.27</v>
      </c>
      <c r="AB519" s="1">
        <v>0</v>
      </c>
      <c r="AC519" s="1">
        <v>10228124.27</v>
      </c>
      <c r="AD519" s="1">
        <v>0</v>
      </c>
      <c r="AE519" s="1">
        <v>0</v>
      </c>
      <c r="AF519" s="1">
        <v>413492.06</v>
      </c>
      <c r="AG519" s="1">
        <v>34534699</v>
      </c>
      <c r="AH519" s="1">
        <v>0</v>
      </c>
      <c r="AI519" s="1">
        <v>0</v>
      </c>
      <c r="AJ519" s="1">
        <v>10040531.3</v>
      </c>
      <c r="AK519" s="1">
        <v>441074.34</v>
      </c>
      <c r="AL519" s="1">
        <v>55657920.97</v>
      </c>
      <c r="AM519" s="1">
        <v>36346000</v>
      </c>
      <c r="AN519" s="1">
        <v>15753100</v>
      </c>
      <c r="AO519" s="1">
        <v>38352000</v>
      </c>
      <c r="AP519" s="1">
        <v>30616000</v>
      </c>
      <c r="AQ519" s="1">
        <v>1178500</v>
      </c>
      <c r="AR519" s="1">
        <v>21709300</v>
      </c>
      <c r="AS519" s="1">
        <v>143954900</v>
      </c>
      <c r="AT519" s="1">
        <v>3460000</v>
      </c>
      <c r="AU519" s="1">
        <v>3792697.17</v>
      </c>
      <c r="AV519" s="1">
        <v>870000</v>
      </c>
      <c r="AW519" s="1">
        <v>8122697.17</v>
      </c>
      <c r="AX519" s="1">
        <v>21000</v>
      </c>
      <c r="AY519" s="1">
        <v>154750</v>
      </c>
    </row>
    <row r="520" spans="1:51" ht="12.75">
      <c r="A520" s="15" t="s">
        <v>3</v>
      </c>
      <c r="B520" s="15" t="s">
        <v>515</v>
      </c>
      <c r="C520" s="15" t="s">
        <v>566</v>
      </c>
      <c r="D520" s="4">
        <v>51115400</v>
      </c>
      <c r="E520" s="4">
        <v>112976300</v>
      </c>
      <c r="F520" s="4">
        <v>164091700</v>
      </c>
      <c r="G520" s="4">
        <v>0</v>
      </c>
      <c r="H520" s="4">
        <v>164091700</v>
      </c>
      <c r="I520" s="4">
        <v>433291</v>
      </c>
      <c r="J520" s="6">
        <v>164524991</v>
      </c>
      <c r="K520" s="27">
        <v>4.57</v>
      </c>
      <c r="L520">
        <v>80.64</v>
      </c>
      <c r="M520" s="5">
        <v>3.25</v>
      </c>
      <c r="N520" s="5">
        <v>0.869</v>
      </c>
      <c r="O520" s="5">
        <v>1.86</v>
      </c>
      <c r="P520" s="5">
        <v>2.605</v>
      </c>
      <c r="Q520" s="1">
        <v>0</v>
      </c>
      <c r="R520" s="1">
        <v>0</v>
      </c>
      <c r="S520" s="1">
        <v>0</v>
      </c>
      <c r="T520" s="1">
        <v>66696767</v>
      </c>
      <c r="U520" s="1">
        <v>231221758</v>
      </c>
      <c r="V520" s="1">
        <v>1076348.87</v>
      </c>
      <c r="W520" s="1">
        <v>0</v>
      </c>
      <c r="X520" s="1">
        <v>0</v>
      </c>
      <c r="Y520" s="1">
        <v>339</v>
      </c>
      <c r="Z520" s="1">
        <v>0</v>
      </c>
      <c r="AA520" s="1">
        <v>1076009.87</v>
      </c>
      <c r="AB520" s="1">
        <v>0</v>
      </c>
      <c r="AC520" s="1">
        <v>1076009.87</v>
      </c>
      <c r="AD520" s="1">
        <v>92726.72</v>
      </c>
      <c r="AE520" s="1">
        <v>0</v>
      </c>
      <c r="AF520" s="1">
        <v>43513.01</v>
      </c>
      <c r="AG520" s="1">
        <v>2765142</v>
      </c>
      <c r="AH520" s="1">
        <v>1519122.47</v>
      </c>
      <c r="AI520" s="1">
        <v>0</v>
      </c>
      <c r="AJ520" s="1">
        <v>2007362</v>
      </c>
      <c r="AK520" s="1">
        <v>0</v>
      </c>
      <c r="AL520" s="1">
        <v>7503876.07</v>
      </c>
      <c r="AM520" s="1">
        <v>16037400</v>
      </c>
      <c r="AN520" s="1">
        <v>0</v>
      </c>
      <c r="AO520" s="1">
        <v>3551500</v>
      </c>
      <c r="AP520" s="1">
        <v>2410300</v>
      </c>
      <c r="AQ520" s="1">
        <v>0</v>
      </c>
      <c r="AR520" s="1">
        <v>855400</v>
      </c>
      <c r="AS520" s="1">
        <v>22854600</v>
      </c>
      <c r="AT520" s="1">
        <v>430000</v>
      </c>
      <c r="AU520" s="1">
        <v>515256</v>
      </c>
      <c r="AV520" s="1">
        <v>192500</v>
      </c>
      <c r="AW520" s="1">
        <v>1137756</v>
      </c>
      <c r="AX520" s="1">
        <v>10000</v>
      </c>
      <c r="AY520" s="1">
        <v>34750</v>
      </c>
    </row>
    <row r="521" spans="1:51" ht="12.75">
      <c r="A521" s="15" t="s">
        <v>4</v>
      </c>
      <c r="B521" s="15" t="s">
        <v>516</v>
      </c>
      <c r="C521" s="15" t="s">
        <v>566</v>
      </c>
      <c r="D521" s="4">
        <v>92274500</v>
      </c>
      <c r="E521" s="4">
        <v>149449400</v>
      </c>
      <c r="F521" s="4">
        <v>241723900</v>
      </c>
      <c r="G521" s="4">
        <v>0</v>
      </c>
      <c r="H521" s="4">
        <v>241723900</v>
      </c>
      <c r="I521" s="4">
        <v>740875</v>
      </c>
      <c r="J521" s="6">
        <v>242464775</v>
      </c>
      <c r="K521" s="27">
        <v>3.55</v>
      </c>
      <c r="L521">
        <v>83.56</v>
      </c>
      <c r="M521" s="5">
        <v>2.71</v>
      </c>
      <c r="N521" s="5">
        <v>0.443</v>
      </c>
      <c r="O521" s="5">
        <v>1.72</v>
      </c>
      <c r="P521" s="5">
        <v>2.249</v>
      </c>
      <c r="Q521" s="1">
        <v>0</v>
      </c>
      <c r="R521" s="1">
        <v>0</v>
      </c>
      <c r="S521" s="1">
        <v>0</v>
      </c>
      <c r="T521" s="1">
        <v>75469566</v>
      </c>
      <c r="U521" s="1">
        <v>317934341</v>
      </c>
      <c r="V521" s="1">
        <v>1480000.29</v>
      </c>
      <c r="W521" s="1">
        <v>0</v>
      </c>
      <c r="X521" s="1">
        <v>0</v>
      </c>
      <c r="Y521" s="1">
        <v>0</v>
      </c>
      <c r="Z521" s="1">
        <v>0</v>
      </c>
      <c r="AA521" s="1">
        <v>1480000.29</v>
      </c>
      <c r="AB521" s="1">
        <v>0</v>
      </c>
      <c r="AC521" s="1">
        <v>1480000.29</v>
      </c>
      <c r="AD521" s="1">
        <v>127540.89</v>
      </c>
      <c r="AE521" s="1">
        <v>65824.62</v>
      </c>
      <c r="AF521" s="1">
        <v>59850.47</v>
      </c>
      <c r="AG521" s="1">
        <v>2859078</v>
      </c>
      <c r="AH521" s="1">
        <v>2593116.26</v>
      </c>
      <c r="AI521" s="1">
        <v>0</v>
      </c>
      <c r="AJ521" s="1">
        <v>1408065.45</v>
      </c>
      <c r="AK521" s="1">
        <v>0</v>
      </c>
      <c r="AL521" s="1">
        <v>8593475.979999999</v>
      </c>
      <c r="AM521" s="1">
        <v>2875900</v>
      </c>
      <c r="AN521" s="1">
        <v>0</v>
      </c>
      <c r="AO521" s="1">
        <v>17730700</v>
      </c>
      <c r="AP521" s="1">
        <v>5795600</v>
      </c>
      <c r="AQ521" s="1">
        <v>24000</v>
      </c>
      <c r="AR521" s="1">
        <v>1362100</v>
      </c>
      <c r="AS521" s="1">
        <v>27788300</v>
      </c>
      <c r="AT521" s="1">
        <v>700000</v>
      </c>
      <c r="AU521" s="1">
        <v>875759.63</v>
      </c>
      <c r="AV521" s="1">
        <v>300000</v>
      </c>
      <c r="AW521" s="1">
        <v>1875759.63</v>
      </c>
      <c r="AX521" s="1">
        <v>11250</v>
      </c>
      <c r="AY521" s="1">
        <v>43500</v>
      </c>
    </row>
    <row r="522" spans="1:51" ht="12.75">
      <c r="A522" s="15" t="s">
        <v>5</v>
      </c>
      <c r="B522" s="15" t="s">
        <v>517</v>
      </c>
      <c r="C522" s="15" t="s">
        <v>566</v>
      </c>
      <c r="D522" s="4">
        <v>17619900</v>
      </c>
      <c r="E522" s="4">
        <v>59153700</v>
      </c>
      <c r="F522" s="4">
        <v>76773600</v>
      </c>
      <c r="G522" s="4">
        <v>0</v>
      </c>
      <c r="H522" s="4">
        <v>76773600</v>
      </c>
      <c r="I522" s="4">
        <v>1929127</v>
      </c>
      <c r="J522" s="6">
        <v>78702727</v>
      </c>
      <c r="K522" s="27">
        <v>3.48</v>
      </c>
      <c r="L522">
        <v>90.39</v>
      </c>
      <c r="M522" s="5">
        <v>2.86</v>
      </c>
      <c r="N522" s="5">
        <v>0.416</v>
      </c>
      <c r="O522" s="5">
        <v>1.9</v>
      </c>
      <c r="P522" s="5">
        <v>2.306</v>
      </c>
      <c r="Q522" s="1">
        <v>0</v>
      </c>
      <c r="R522" s="1">
        <v>0</v>
      </c>
      <c r="S522" s="1">
        <v>0</v>
      </c>
      <c r="T522" s="1">
        <v>17081649</v>
      </c>
      <c r="U522" s="1">
        <v>95784376</v>
      </c>
      <c r="V522" s="1">
        <v>445881.07</v>
      </c>
      <c r="W522" s="1">
        <v>0</v>
      </c>
      <c r="X522" s="1">
        <v>0</v>
      </c>
      <c r="Y522" s="1">
        <v>819</v>
      </c>
      <c r="Z522" s="1">
        <v>0</v>
      </c>
      <c r="AA522" s="1">
        <v>445062.07</v>
      </c>
      <c r="AB522" s="1">
        <v>0</v>
      </c>
      <c r="AC522" s="1">
        <v>445062.07</v>
      </c>
      <c r="AD522" s="1">
        <v>38354.36</v>
      </c>
      <c r="AE522" s="1">
        <v>19794.04</v>
      </c>
      <c r="AF522" s="1">
        <v>17997.21</v>
      </c>
      <c r="AG522" s="1">
        <v>0</v>
      </c>
      <c r="AH522" s="1">
        <v>1814601.07</v>
      </c>
      <c r="AI522" s="1">
        <v>0</v>
      </c>
      <c r="AJ522" s="1">
        <v>398157</v>
      </c>
      <c r="AK522" s="1">
        <v>0</v>
      </c>
      <c r="AL522" s="1">
        <v>2733965.75</v>
      </c>
      <c r="AM522" s="1">
        <v>4893700</v>
      </c>
      <c r="AN522" s="1">
        <v>1801700</v>
      </c>
      <c r="AO522" s="1">
        <v>2400000</v>
      </c>
      <c r="AP522" s="1">
        <v>9582400</v>
      </c>
      <c r="AQ522" s="1">
        <v>0</v>
      </c>
      <c r="AR522" s="1">
        <v>1063900</v>
      </c>
      <c r="AS522" s="1">
        <v>19741700</v>
      </c>
      <c r="AT522" s="1">
        <v>250000</v>
      </c>
      <c r="AU522" s="1">
        <v>476271</v>
      </c>
      <c r="AV522" s="1">
        <v>110000</v>
      </c>
      <c r="AW522" s="1">
        <v>836271</v>
      </c>
      <c r="AX522" s="1">
        <v>5750</v>
      </c>
      <c r="AY522" s="1">
        <v>15750</v>
      </c>
    </row>
    <row r="523" spans="1:51" ht="12.75">
      <c r="A523" s="15" t="s">
        <v>6</v>
      </c>
      <c r="B523" s="15" t="s">
        <v>518</v>
      </c>
      <c r="C523" s="15" t="s">
        <v>566</v>
      </c>
      <c r="D523" s="4">
        <v>562512130</v>
      </c>
      <c r="E523" s="4">
        <v>867531628</v>
      </c>
      <c r="F523" s="4">
        <v>1430043758</v>
      </c>
      <c r="G523" s="4">
        <v>0</v>
      </c>
      <c r="H523" s="4">
        <v>1430043758</v>
      </c>
      <c r="I523" s="4">
        <v>6363998</v>
      </c>
      <c r="J523" s="6">
        <v>1436407756</v>
      </c>
      <c r="K523" s="27">
        <v>3.48</v>
      </c>
      <c r="L523">
        <v>85.86</v>
      </c>
      <c r="M523" s="5">
        <v>2.78</v>
      </c>
      <c r="N523" s="5">
        <v>0.531</v>
      </c>
      <c r="O523" s="5">
        <v>1.71</v>
      </c>
      <c r="P523" s="5">
        <v>2.13</v>
      </c>
      <c r="Q523" s="1">
        <v>0</v>
      </c>
      <c r="R523" s="1">
        <v>0</v>
      </c>
      <c r="S523" s="1">
        <v>0</v>
      </c>
      <c r="T523" s="1">
        <v>361881387</v>
      </c>
      <c r="U523" s="1">
        <v>1798289143</v>
      </c>
      <c r="V523" s="1">
        <v>8371126.052</v>
      </c>
      <c r="W523" s="1">
        <v>0</v>
      </c>
      <c r="X523" s="1">
        <v>0</v>
      </c>
      <c r="Y523" s="1">
        <v>2440</v>
      </c>
      <c r="Z523" s="1">
        <v>0</v>
      </c>
      <c r="AA523" s="1">
        <v>8368686.052</v>
      </c>
      <c r="AB523" s="1">
        <v>0</v>
      </c>
      <c r="AC523" s="1">
        <v>8368686.052</v>
      </c>
      <c r="AD523" s="1">
        <v>721184.32</v>
      </c>
      <c r="AE523" s="1">
        <v>0</v>
      </c>
      <c r="AF523" s="1">
        <v>338427.15</v>
      </c>
      <c r="AG523" s="1">
        <v>30595477</v>
      </c>
      <c r="AH523" s="1">
        <v>0</v>
      </c>
      <c r="AI523" s="1">
        <v>0</v>
      </c>
      <c r="AJ523" s="1">
        <v>9538990</v>
      </c>
      <c r="AK523" s="1">
        <v>287280</v>
      </c>
      <c r="AL523" s="1">
        <v>49850044.522</v>
      </c>
      <c r="AM523" s="1">
        <v>44450700</v>
      </c>
      <c r="AN523" s="1">
        <v>0</v>
      </c>
      <c r="AO523" s="1">
        <v>57719164</v>
      </c>
      <c r="AP523" s="1">
        <v>12778890</v>
      </c>
      <c r="AQ523" s="1">
        <v>75900</v>
      </c>
      <c r="AR523" s="1">
        <v>4893600</v>
      </c>
      <c r="AS523" s="1">
        <v>119918254</v>
      </c>
      <c r="AT523" s="1">
        <v>1400000</v>
      </c>
      <c r="AU523" s="1">
        <v>4836939.43</v>
      </c>
      <c r="AV523" s="1">
        <v>1205002.09</v>
      </c>
      <c r="AW523" s="1">
        <v>7441941.52</v>
      </c>
      <c r="AX523" s="1">
        <v>56000</v>
      </c>
      <c r="AY523" s="1">
        <v>195750</v>
      </c>
    </row>
    <row r="524" spans="1:51" ht="12.75">
      <c r="A524" s="15" t="s">
        <v>7</v>
      </c>
      <c r="B524" s="15" t="s">
        <v>519</v>
      </c>
      <c r="C524" s="15" t="s">
        <v>566</v>
      </c>
      <c r="D524" s="4">
        <v>694000</v>
      </c>
      <c r="E524" s="4">
        <v>1637700</v>
      </c>
      <c r="F524" s="4">
        <v>2331700</v>
      </c>
      <c r="G524" s="4">
        <v>0</v>
      </c>
      <c r="H524" s="4">
        <v>2331700</v>
      </c>
      <c r="I524" s="4">
        <v>73187</v>
      </c>
      <c r="J524" s="6">
        <v>2404887</v>
      </c>
      <c r="K524" s="27">
        <v>1.74</v>
      </c>
      <c r="L524">
        <v>95</v>
      </c>
      <c r="M524" s="5">
        <v>1.57</v>
      </c>
      <c r="N524" s="5">
        <v>0</v>
      </c>
      <c r="O524" s="5">
        <v>1.09</v>
      </c>
      <c r="P524" s="5">
        <v>1.196</v>
      </c>
      <c r="Q524" s="1">
        <v>0</v>
      </c>
      <c r="R524" s="1">
        <v>0</v>
      </c>
      <c r="S524" s="1">
        <v>0</v>
      </c>
      <c r="T524" s="1">
        <v>252964</v>
      </c>
      <c r="U524" s="1">
        <v>2657851</v>
      </c>
      <c r="V524" s="1">
        <v>12372.43</v>
      </c>
      <c r="W524" s="1">
        <v>0</v>
      </c>
      <c r="X524" s="1">
        <v>0</v>
      </c>
      <c r="Y524" s="1">
        <v>0</v>
      </c>
      <c r="Z524" s="1">
        <v>0</v>
      </c>
      <c r="AA524" s="1">
        <v>12372.43</v>
      </c>
      <c r="AB524" s="1">
        <v>1523</v>
      </c>
      <c r="AC524" s="1">
        <v>10849.43</v>
      </c>
      <c r="AD524" s="1">
        <v>1066.21</v>
      </c>
      <c r="AE524" s="1">
        <v>550.28</v>
      </c>
      <c r="AF524" s="1">
        <v>500.33</v>
      </c>
      <c r="AG524" s="1">
        <v>0</v>
      </c>
      <c r="AH524" s="1">
        <v>28750.84</v>
      </c>
      <c r="AI524" s="1">
        <v>0</v>
      </c>
      <c r="AJ524" s="1">
        <v>0</v>
      </c>
      <c r="AK524" s="1">
        <v>0</v>
      </c>
      <c r="AL524" s="1">
        <v>41717.09</v>
      </c>
      <c r="AM524" s="1">
        <v>0</v>
      </c>
      <c r="AN524" s="1">
        <v>0</v>
      </c>
      <c r="AO524" s="1">
        <v>30498250</v>
      </c>
      <c r="AP524" s="1">
        <v>17700</v>
      </c>
      <c r="AQ524" s="1">
        <v>0</v>
      </c>
      <c r="AR524" s="1">
        <v>0</v>
      </c>
      <c r="AS524" s="1">
        <v>30515950</v>
      </c>
      <c r="AT524" s="1">
        <v>85840</v>
      </c>
      <c r="AU524" s="1">
        <v>43572</v>
      </c>
      <c r="AV524" s="1">
        <v>0</v>
      </c>
      <c r="AW524" s="1">
        <v>129412</v>
      </c>
      <c r="AX524" s="1">
        <v>250</v>
      </c>
      <c r="AY524" s="1">
        <v>750</v>
      </c>
    </row>
    <row r="525" spans="1:51" ht="12.75">
      <c r="A525" s="15" t="s">
        <v>8</v>
      </c>
      <c r="B525" s="15" t="s">
        <v>520</v>
      </c>
      <c r="C525" s="15" t="s">
        <v>566</v>
      </c>
      <c r="D525" s="4">
        <v>169084800</v>
      </c>
      <c r="E525" s="4">
        <v>427856045</v>
      </c>
      <c r="F525" s="4">
        <v>596940845</v>
      </c>
      <c r="G525" s="4">
        <v>0</v>
      </c>
      <c r="H525" s="4">
        <v>596940845</v>
      </c>
      <c r="I525" s="4">
        <v>2606094</v>
      </c>
      <c r="J525" s="6">
        <v>599546939</v>
      </c>
      <c r="K525" s="27">
        <v>3.43</v>
      </c>
      <c r="L525">
        <v>84.43</v>
      </c>
      <c r="M525" s="5">
        <v>2.66</v>
      </c>
      <c r="N525" s="5">
        <v>0.238</v>
      </c>
      <c r="O525" s="5">
        <v>1.88</v>
      </c>
      <c r="P525" s="5">
        <v>2.4170000000000003</v>
      </c>
      <c r="Q525" s="1">
        <v>0</v>
      </c>
      <c r="R525" s="1">
        <v>0</v>
      </c>
      <c r="S525" s="1">
        <v>0</v>
      </c>
      <c r="T525" s="1">
        <v>173462124</v>
      </c>
      <c r="U525" s="1">
        <v>773009063</v>
      </c>
      <c r="V525" s="1">
        <v>3598395.7</v>
      </c>
      <c r="W525" s="1">
        <v>0</v>
      </c>
      <c r="X525" s="1">
        <v>0</v>
      </c>
      <c r="Y525" s="1">
        <v>14296</v>
      </c>
      <c r="Z525" s="1">
        <v>0</v>
      </c>
      <c r="AA525" s="1">
        <v>3584099.7</v>
      </c>
      <c r="AB525" s="1">
        <v>0</v>
      </c>
      <c r="AC525" s="1">
        <v>3584099.7</v>
      </c>
      <c r="AD525" s="1">
        <v>308889.96</v>
      </c>
      <c r="AE525" s="1">
        <v>159384.77</v>
      </c>
      <c r="AF525" s="1">
        <v>144933.11</v>
      </c>
      <c r="AG525" s="1">
        <v>0</v>
      </c>
      <c r="AH525" s="1">
        <v>14486417.07</v>
      </c>
      <c r="AI525" s="1">
        <v>0</v>
      </c>
      <c r="AJ525" s="1">
        <v>1833175</v>
      </c>
      <c r="AK525" s="1">
        <v>0</v>
      </c>
      <c r="AL525" s="1">
        <v>20516899.61</v>
      </c>
      <c r="AM525" s="1">
        <v>28773700</v>
      </c>
      <c r="AN525" s="1">
        <v>0</v>
      </c>
      <c r="AO525" s="1">
        <v>26624100</v>
      </c>
      <c r="AP525" s="1">
        <v>2678800</v>
      </c>
      <c r="AQ525" s="1">
        <v>272100</v>
      </c>
      <c r="AR525" s="1">
        <v>10028400</v>
      </c>
      <c r="AS525" s="1">
        <v>68377100</v>
      </c>
      <c r="AT525" s="1">
        <v>1150000</v>
      </c>
      <c r="AU525" s="1">
        <v>1600144</v>
      </c>
      <c r="AV525" s="1">
        <v>800000</v>
      </c>
      <c r="AW525" s="1">
        <v>3550144</v>
      </c>
      <c r="AX525" s="1">
        <v>28750</v>
      </c>
      <c r="AY525" s="1">
        <v>96750</v>
      </c>
    </row>
    <row r="526" spans="1:51" ht="12.75">
      <c r="A526" s="15" t="s">
        <v>9</v>
      </c>
      <c r="B526" s="15" t="s">
        <v>521</v>
      </c>
      <c r="C526" s="15" t="s">
        <v>567</v>
      </c>
      <c r="D526" s="4">
        <v>799657220</v>
      </c>
      <c r="E526" s="4">
        <v>1055991000</v>
      </c>
      <c r="F526" s="4">
        <v>1855648220</v>
      </c>
      <c r="G526" s="4">
        <v>0</v>
      </c>
      <c r="H526" s="4">
        <v>1855648220</v>
      </c>
      <c r="I526" s="4">
        <v>1998835</v>
      </c>
      <c r="J526" s="6">
        <v>1857647055</v>
      </c>
      <c r="K526" s="27">
        <v>2.441</v>
      </c>
      <c r="L526">
        <v>74.33</v>
      </c>
      <c r="M526" s="5">
        <v>1.79</v>
      </c>
      <c r="N526" s="5">
        <v>0.302</v>
      </c>
      <c r="O526" s="5">
        <v>1.064</v>
      </c>
      <c r="P526" s="5">
        <v>1.455</v>
      </c>
      <c r="Q526" s="1">
        <v>0</v>
      </c>
      <c r="R526" s="1">
        <v>0</v>
      </c>
      <c r="S526" s="1">
        <v>0</v>
      </c>
      <c r="T526" s="1">
        <v>681505730</v>
      </c>
      <c r="U526" s="1">
        <v>2539152785</v>
      </c>
      <c r="V526" s="1">
        <v>10502502.59</v>
      </c>
      <c r="W526" s="1">
        <v>0</v>
      </c>
      <c r="X526" s="1">
        <v>0</v>
      </c>
      <c r="Y526" s="1">
        <v>223171.87</v>
      </c>
      <c r="Z526" s="1">
        <v>0</v>
      </c>
      <c r="AA526" s="1">
        <v>10279330.72</v>
      </c>
      <c r="AB526" s="1">
        <v>0</v>
      </c>
      <c r="AC526" s="1">
        <v>10279330.72</v>
      </c>
      <c r="AD526" s="1">
        <v>0</v>
      </c>
      <c r="AE526" s="1">
        <v>0</v>
      </c>
      <c r="AF526" s="1">
        <v>380872.92</v>
      </c>
      <c r="AG526" s="1">
        <v>27011613</v>
      </c>
      <c r="AH526" s="1">
        <v>0</v>
      </c>
      <c r="AI526" s="1">
        <v>0</v>
      </c>
      <c r="AJ526" s="1">
        <v>7663313.17</v>
      </c>
      <c r="AK526" s="1">
        <v>0</v>
      </c>
      <c r="AL526" s="1">
        <v>45335129.81</v>
      </c>
      <c r="AM526" s="1">
        <v>38590700</v>
      </c>
      <c r="AN526" s="1">
        <v>0</v>
      </c>
      <c r="AO526" s="1">
        <v>37698100</v>
      </c>
      <c r="AP526" s="1">
        <v>9489400</v>
      </c>
      <c r="AQ526" s="1">
        <v>0</v>
      </c>
      <c r="AR526" s="1">
        <v>79388900</v>
      </c>
      <c r="AS526" s="1">
        <v>165167100</v>
      </c>
      <c r="AT526" s="1">
        <v>1970000</v>
      </c>
      <c r="AU526" s="1">
        <v>3030222.92</v>
      </c>
      <c r="AV526" s="1">
        <v>236000</v>
      </c>
      <c r="AW526" s="1">
        <v>5236222.92</v>
      </c>
      <c r="AX526" s="1">
        <v>19750</v>
      </c>
      <c r="AY526" s="1">
        <v>146250</v>
      </c>
    </row>
    <row r="527" spans="1:51" ht="12.75">
      <c r="A527" s="15" t="s">
        <v>10</v>
      </c>
      <c r="B527" s="15" t="s">
        <v>522</v>
      </c>
      <c r="C527" s="15" t="s">
        <v>567</v>
      </c>
      <c r="D527" s="4">
        <v>262926700</v>
      </c>
      <c r="E527" s="4">
        <v>447842000</v>
      </c>
      <c r="F527" s="4">
        <v>710768700</v>
      </c>
      <c r="G527" s="4">
        <v>0</v>
      </c>
      <c r="H527" s="4">
        <v>710768700</v>
      </c>
      <c r="I527" s="4">
        <v>758155</v>
      </c>
      <c r="J527" s="6">
        <v>711526855</v>
      </c>
      <c r="K527" s="27">
        <v>5.691</v>
      </c>
      <c r="L527">
        <v>42.14</v>
      </c>
      <c r="M527" s="5">
        <v>2.37</v>
      </c>
      <c r="N527" s="5">
        <v>0.632</v>
      </c>
      <c r="O527" s="5">
        <v>1.31</v>
      </c>
      <c r="P527" s="5">
        <v>3.1460000000000004</v>
      </c>
      <c r="Q527" s="1">
        <v>0</v>
      </c>
      <c r="R527" s="1">
        <v>0</v>
      </c>
      <c r="S527" s="1">
        <v>0</v>
      </c>
      <c r="T527" s="1">
        <v>997147708</v>
      </c>
      <c r="U527" s="1">
        <v>1708674563</v>
      </c>
      <c r="V527" s="1">
        <v>7067459.32</v>
      </c>
      <c r="W527" s="1">
        <v>0</v>
      </c>
      <c r="X527" s="1">
        <v>0</v>
      </c>
      <c r="Y527" s="1">
        <v>1434.18</v>
      </c>
      <c r="Z527" s="1">
        <v>0</v>
      </c>
      <c r="AA527" s="1">
        <v>7066025.140000001</v>
      </c>
      <c r="AB527" s="1">
        <v>0</v>
      </c>
      <c r="AC527" s="1">
        <v>7066025.140000001</v>
      </c>
      <c r="AD527" s="1">
        <v>0</v>
      </c>
      <c r="AE527" s="1">
        <v>0</v>
      </c>
      <c r="AF527" s="1">
        <v>256301.18</v>
      </c>
      <c r="AG527" s="1">
        <v>22380014.5</v>
      </c>
      <c r="AH527" s="1">
        <v>0</v>
      </c>
      <c r="AI527" s="1">
        <v>0</v>
      </c>
      <c r="AJ527" s="1">
        <v>10786230</v>
      </c>
      <c r="AK527" s="1">
        <v>0</v>
      </c>
      <c r="AL527" s="1">
        <v>40488570.82</v>
      </c>
      <c r="AM527" s="1">
        <v>24383700</v>
      </c>
      <c r="AN527" s="1">
        <v>1305600</v>
      </c>
      <c r="AO527" s="1">
        <v>38920000</v>
      </c>
      <c r="AP527" s="1">
        <v>17866300</v>
      </c>
      <c r="AQ527" s="1">
        <v>3846800</v>
      </c>
      <c r="AR527" s="1">
        <v>1900000</v>
      </c>
      <c r="AS527" s="1">
        <v>88222400</v>
      </c>
      <c r="AT527" s="1">
        <v>650000</v>
      </c>
      <c r="AU527" s="1">
        <v>4681224</v>
      </c>
      <c r="AV527" s="1">
        <v>389570</v>
      </c>
      <c r="AW527" s="1">
        <v>5720794</v>
      </c>
      <c r="AX527" s="1">
        <v>65250</v>
      </c>
      <c r="AY527" s="1">
        <v>296250</v>
      </c>
    </row>
    <row r="528" spans="1:51" ht="12.75">
      <c r="A528" s="15" t="s">
        <v>11</v>
      </c>
      <c r="B528" s="15" t="s">
        <v>523</v>
      </c>
      <c r="C528" s="15" t="s">
        <v>567</v>
      </c>
      <c r="D528" s="4">
        <v>735157900</v>
      </c>
      <c r="E528" s="4">
        <v>926166000</v>
      </c>
      <c r="F528" s="4">
        <v>1661323900</v>
      </c>
      <c r="G528" s="4">
        <v>127000</v>
      </c>
      <c r="H528" s="4">
        <v>1661196900</v>
      </c>
      <c r="I528" s="4">
        <v>4788138</v>
      </c>
      <c r="J528" s="6">
        <v>1665985038</v>
      </c>
      <c r="K528" s="27">
        <v>3.531</v>
      </c>
      <c r="L528">
        <v>60.21</v>
      </c>
      <c r="M528" s="5">
        <v>2.12</v>
      </c>
      <c r="N528" s="5">
        <v>0.485</v>
      </c>
      <c r="O528" s="5">
        <v>1.2029999999999998</v>
      </c>
      <c r="P528" s="5">
        <v>2.009</v>
      </c>
      <c r="Q528" s="1">
        <v>0</v>
      </c>
      <c r="R528" s="1">
        <v>0</v>
      </c>
      <c r="S528" s="1">
        <v>0</v>
      </c>
      <c r="T528" s="1">
        <v>1115250811</v>
      </c>
      <c r="U528" s="1">
        <v>2781235849</v>
      </c>
      <c r="V528" s="1">
        <v>11503812.17</v>
      </c>
      <c r="W528" s="1">
        <v>0</v>
      </c>
      <c r="X528" s="1">
        <v>0</v>
      </c>
      <c r="Y528" s="1">
        <v>36022.53</v>
      </c>
      <c r="Z528" s="1">
        <v>0</v>
      </c>
      <c r="AA528" s="1">
        <v>11467789.64</v>
      </c>
      <c r="AB528" s="1">
        <v>0</v>
      </c>
      <c r="AC528" s="1">
        <v>11467789.64</v>
      </c>
      <c r="AD528" s="1">
        <v>0</v>
      </c>
      <c r="AE528" s="1">
        <v>0</v>
      </c>
      <c r="AF528" s="1">
        <v>417185.38</v>
      </c>
      <c r="AG528" s="1">
        <v>33454044</v>
      </c>
      <c r="AH528" s="1">
        <v>0</v>
      </c>
      <c r="AI528" s="1">
        <v>0</v>
      </c>
      <c r="AJ528" s="1">
        <v>13464016</v>
      </c>
      <c r="AK528" s="1">
        <v>0</v>
      </c>
      <c r="AL528" s="1">
        <v>58803035.02</v>
      </c>
      <c r="AM528" s="1">
        <v>56722100</v>
      </c>
      <c r="AN528" s="1">
        <v>23916500</v>
      </c>
      <c r="AO528" s="1">
        <v>89528200</v>
      </c>
      <c r="AP528" s="1">
        <v>30397000</v>
      </c>
      <c r="AQ528" s="1">
        <v>0</v>
      </c>
      <c r="AR528" s="1">
        <v>2640500</v>
      </c>
      <c r="AS528" s="1">
        <v>203204300</v>
      </c>
      <c r="AT528" s="1">
        <v>1629393</v>
      </c>
      <c r="AU528" s="1">
        <v>6172640</v>
      </c>
      <c r="AV528" s="1">
        <v>553282</v>
      </c>
      <c r="AW528" s="1">
        <v>8355315</v>
      </c>
      <c r="AX528" s="1">
        <v>55125</v>
      </c>
      <c r="AY528" s="1">
        <v>305500</v>
      </c>
    </row>
    <row r="529" spans="1:51" ht="12.75">
      <c r="A529" s="15" t="s">
        <v>12</v>
      </c>
      <c r="B529" s="15" t="s">
        <v>712</v>
      </c>
      <c r="C529" s="15" t="s">
        <v>567</v>
      </c>
      <c r="D529" s="4">
        <v>315296080</v>
      </c>
      <c r="E529" s="4">
        <v>604404600</v>
      </c>
      <c r="F529" s="4">
        <v>919700680</v>
      </c>
      <c r="G529" s="4">
        <v>13775400</v>
      </c>
      <c r="H529" s="4">
        <v>905925280</v>
      </c>
      <c r="I529" s="4">
        <v>3847418</v>
      </c>
      <c r="J529" s="6">
        <v>909772698</v>
      </c>
      <c r="K529" s="27">
        <v>14.217</v>
      </c>
      <c r="L529">
        <v>20.11</v>
      </c>
      <c r="M529" s="5">
        <v>2.8</v>
      </c>
      <c r="N529" s="5">
        <v>1.553</v>
      </c>
      <c r="O529" s="5">
        <v>0.819</v>
      </c>
      <c r="P529" s="5">
        <v>4.162000000000001</v>
      </c>
      <c r="Q529" s="1">
        <v>0</v>
      </c>
      <c r="R529" s="1">
        <v>0</v>
      </c>
      <c r="S529" s="1">
        <v>0</v>
      </c>
      <c r="T529" s="1">
        <v>3715402529</v>
      </c>
      <c r="U529" s="1">
        <v>4625175227</v>
      </c>
      <c r="V529" s="1">
        <v>19130756.96</v>
      </c>
      <c r="W529" s="1">
        <v>0</v>
      </c>
      <c r="X529" s="1">
        <v>0</v>
      </c>
      <c r="Y529" s="1">
        <v>169597.21</v>
      </c>
      <c r="Z529" s="1">
        <v>0</v>
      </c>
      <c r="AA529" s="1">
        <v>18961159.75</v>
      </c>
      <c r="AB529" s="1">
        <v>0</v>
      </c>
      <c r="AC529" s="1">
        <v>18961159.75</v>
      </c>
      <c r="AD529" s="1">
        <v>0</v>
      </c>
      <c r="AE529" s="1">
        <v>0</v>
      </c>
      <c r="AF529" s="1">
        <v>693776.28</v>
      </c>
      <c r="AG529" s="1">
        <v>37663357</v>
      </c>
      <c r="AH529" s="1">
        <v>0</v>
      </c>
      <c r="AI529" s="1">
        <v>200748</v>
      </c>
      <c r="AJ529" s="1">
        <v>71815173</v>
      </c>
      <c r="AK529" s="1">
        <v>0</v>
      </c>
      <c r="AL529" s="1">
        <v>129334214.03</v>
      </c>
      <c r="AM529" s="1">
        <v>84372200</v>
      </c>
      <c r="AN529" s="1">
        <v>7044600</v>
      </c>
      <c r="AO529" s="1">
        <v>589036700</v>
      </c>
      <c r="AP529" s="1">
        <v>49575200</v>
      </c>
      <c r="AQ529" s="1">
        <v>59179400</v>
      </c>
      <c r="AR529" s="1">
        <v>2196300</v>
      </c>
      <c r="AS529" s="1">
        <v>791404400</v>
      </c>
      <c r="AT529" s="1">
        <v>7300000</v>
      </c>
      <c r="AU529" s="1">
        <v>68621090</v>
      </c>
      <c r="AV529" s="1">
        <v>3250000</v>
      </c>
      <c r="AW529" s="1">
        <v>79171090</v>
      </c>
      <c r="AX529" s="1">
        <v>259250</v>
      </c>
      <c r="AY529" s="1">
        <v>319750</v>
      </c>
    </row>
    <row r="530" spans="1:51" ht="12.75">
      <c r="A530" s="15" t="s">
        <v>13</v>
      </c>
      <c r="B530" s="15" t="s">
        <v>524</v>
      </c>
      <c r="C530" s="15" t="s">
        <v>567</v>
      </c>
      <c r="D530" s="4">
        <v>85602300</v>
      </c>
      <c r="E530" s="4">
        <v>134957600</v>
      </c>
      <c r="F530" s="4">
        <v>220559900</v>
      </c>
      <c r="G530" s="4">
        <v>0</v>
      </c>
      <c r="H530" s="4">
        <v>220559900</v>
      </c>
      <c r="I530" s="4">
        <v>195729</v>
      </c>
      <c r="J530" s="6">
        <v>220755629</v>
      </c>
      <c r="K530" s="27">
        <v>8.52</v>
      </c>
      <c r="L530">
        <v>29.94</v>
      </c>
      <c r="M530" s="5">
        <v>2.55</v>
      </c>
      <c r="N530" s="5">
        <v>0.519</v>
      </c>
      <c r="O530" s="5">
        <v>1.601</v>
      </c>
      <c r="P530" s="5">
        <v>5.353</v>
      </c>
      <c r="Q530" s="1">
        <v>0</v>
      </c>
      <c r="R530" s="1">
        <v>0</v>
      </c>
      <c r="S530" s="1">
        <v>0</v>
      </c>
      <c r="T530" s="1">
        <v>517652759</v>
      </c>
      <c r="U530" s="1">
        <v>738408388</v>
      </c>
      <c r="V530" s="1">
        <v>3054221.89</v>
      </c>
      <c r="W530" s="1">
        <v>0</v>
      </c>
      <c r="X530" s="1">
        <v>0</v>
      </c>
      <c r="Y530" s="1">
        <v>0</v>
      </c>
      <c r="Z530" s="1">
        <v>0</v>
      </c>
      <c r="AA530" s="1">
        <v>3054221.89</v>
      </c>
      <c r="AB530" s="1">
        <v>0</v>
      </c>
      <c r="AC530" s="1">
        <v>3054221.89</v>
      </c>
      <c r="AD530" s="1">
        <v>0</v>
      </c>
      <c r="AE530" s="1">
        <v>0</v>
      </c>
      <c r="AF530" s="1">
        <v>110761.26</v>
      </c>
      <c r="AG530" s="1">
        <v>0</v>
      </c>
      <c r="AH530" s="1">
        <v>11815834</v>
      </c>
      <c r="AI530" s="1">
        <v>0</v>
      </c>
      <c r="AJ530" s="1">
        <v>3826430.78</v>
      </c>
      <c r="AK530" s="1">
        <v>0</v>
      </c>
      <c r="AL530" s="1">
        <v>18807247.93</v>
      </c>
      <c r="AM530" s="1">
        <v>1653100</v>
      </c>
      <c r="AN530" s="1">
        <v>0</v>
      </c>
      <c r="AO530" s="1">
        <v>2852400</v>
      </c>
      <c r="AP530" s="1">
        <v>2160300</v>
      </c>
      <c r="AQ530" s="1">
        <v>0</v>
      </c>
      <c r="AR530" s="1">
        <v>752600</v>
      </c>
      <c r="AS530" s="1">
        <v>7418400</v>
      </c>
      <c r="AT530" s="1">
        <v>800000</v>
      </c>
      <c r="AU530" s="1">
        <v>1739429.22</v>
      </c>
      <c r="AV530" s="1">
        <v>172000</v>
      </c>
      <c r="AW530" s="1">
        <v>2711429.22</v>
      </c>
      <c r="AX530" s="1">
        <v>10250</v>
      </c>
      <c r="AY530" s="1">
        <v>110250</v>
      </c>
    </row>
    <row r="531" spans="1:51" ht="12.75">
      <c r="A531" s="15" t="s">
        <v>14</v>
      </c>
      <c r="B531" s="15" t="s">
        <v>525</v>
      </c>
      <c r="C531" s="15" t="s">
        <v>567</v>
      </c>
      <c r="D531" s="4">
        <v>67190500</v>
      </c>
      <c r="E531" s="4">
        <v>110063700</v>
      </c>
      <c r="F531" s="4">
        <v>177254200</v>
      </c>
      <c r="G531" s="4">
        <v>0</v>
      </c>
      <c r="H531" s="4">
        <v>177254200</v>
      </c>
      <c r="I531" s="4">
        <v>184723</v>
      </c>
      <c r="J531" s="6">
        <v>177438923</v>
      </c>
      <c r="K531" s="27">
        <v>5.868</v>
      </c>
      <c r="L531">
        <v>44.72</v>
      </c>
      <c r="M531" s="5">
        <v>2.57</v>
      </c>
      <c r="N531" s="5">
        <v>0.805</v>
      </c>
      <c r="O531" s="5">
        <v>1.328</v>
      </c>
      <c r="P531" s="5">
        <v>3.034</v>
      </c>
      <c r="Q531" s="1">
        <v>0</v>
      </c>
      <c r="R531" s="1">
        <v>0</v>
      </c>
      <c r="S531" s="1">
        <v>0</v>
      </c>
      <c r="T531" s="1">
        <v>228037381</v>
      </c>
      <c r="U531" s="1">
        <v>405476304</v>
      </c>
      <c r="V531" s="1">
        <v>1677140.49</v>
      </c>
      <c r="W531" s="1">
        <v>0</v>
      </c>
      <c r="X531" s="1">
        <v>0</v>
      </c>
      <c r="Z531" s="1">
        <v>25675.68</v>
      </c>
      <c r="AA531" s="1">
        <v>1702816.17</v>
      </c>
      <c r="AB531" s="1">
        <v>0</v>
      </c>
      <c r="AC531" s="1">
        <v>1702816.17</v>
      </c>
      <c r="AD531" s="1">
        <v>0</v>
      </c>
      <c r="AE531" s="1">
        <v>0</v>
      </c>
      <c r="AF531" s="1">
        <v>60821.45</v>
      </c>
      <c r="AG531" s="1">
        <v>5383035</v>
      </c>
      <c r="AH531" s="1">
        <v>0</v>
      </c>
      <c r="AI531" s="1">
        <v>0</v>
      </c>
      <c r="AJ531" s="1">
        <v>3263795.05</v>
      </c>
      <c r="AK531" s="1">
        <v>0</v>
      </c>
      <c r="AL531" s="1">
        <v>10410467.67</v>
      </c>
      <c r="AM531" s="1">
        <v>2257000</v>
      </c>
      <c r="AN531" s="1">
        <v>1911100</v>
      </c>
      <c r="AO531" s="1">
        <v>4585400</v>
      </c>
      <c r="AP531" s="1">
        <v>2584500</v>
      </c>
      <c r="AQ531" s="1">
        <v>0</v>
      </c>
      <c r="AR531" s="1">
        <v>641300</v>
      </c>
      <c r="AS531" s="1">
        <v>11979300</v>
      </c>
      <c r="AT531" s="1">
        <v>660000</v>
      </c>
      <c r="AU531" s="1">
        <v>1555651.5</v>
      </c>
      <c r="AV531" s="1">
        <v>120000</v>
      </c>
      <c r="AW531" s="1">
        <v>2335651.5</v>
      </c>
      <c r="AX531" s="1">
        <v>21000</v>
      </c>
      <c r="AY531" s="1">
        <v>63500</v>
      </c>
    </row>
    <row r="532" spans="1:51" ht="12.75">
      <c r="A532" s="15" t="s">
        <v>15</v>
      </c>
      <c r="B532" s="15" t="s">
        <v>526</v>
      </c>
      <c r="C532" s="15" t="s">
        <v>567</v>
      </c>
      <c r="D532" s="4">
        <v>393640400</v>
      </c>
      <c r="E532" s="4">
        <v>513132200</v>
      </c>
      <c r="F532" s="4">
        <v>906772600</v>
      </c>
      <c r="G532" s="4">
        <v>0</v>
      </c>
      <c r="H532" s="4">
        <v>906772600</v>
      </c>
      <c r="I532" s="4">
        <v>1117254</v>
      </c>
      <c r="J532" s="6">
        <v>907889854</v>
      </c>
      <c r="K532" s="27">
        <v>4.664</v>
      </c>
      <c r="L532">
        <v>73.88</v>
      </c>
      <c r="M532" s="5">
        <v>3.38</v>
      </c>
      <c r="N532" s="5">
        <v>1.321</v>
      </c>
      <c r="O532" s="5">
        <v>1.627</v>
      </c>
      <c r="P532" s="5">
        <v>2.248</v>
      </c>
      <c r="Q532" s="1">
        <v>0</v>
      </c>
      <c r="R532" s="1">
        <v>0</v>
      </c>
      <c r="S532" s="1">
        <v>0</v>
      </c>
      <c r="T532" s="1">
        <v>346794021</v>
      </c>
      <c r="U532" s="1">
        <v>1254683875</v>
      </c>
      <c r="V532" s="1">
        <v>5189652.52</v>
      </c>
      <c r="W532" s="1">
        <v>0</v>
      </c>
      <c r="X532" s="1">
        <v>0</v>
      </c>
      <c r="Y532" s="1">
        <v>18329.53</v>
      </c>
      <c r="Z532" s="1">
        <v>0</v>
      </c>
      <c r="AA532" s="1">
        <v>5171322.99</v>
      </c>
      <c r="AB532" s="1">
        <v>0</v>
      </c>
      <c r="AC532" s="1">
        <v>5171322.99</v>
      </c>
      <c r="AD532" s="1">
        <v>0</v>
      </c>
      <c r="AE532" s="1">
        <v>0</v>
      </c>
      <c r="AF532" s="1">
        <v>188202.58</v>
      </c>
      <c r="AG532" s="1">
        <v>20405538</v>
      </c>
      <c r="AH532" s="1">
        <v>0</v>
      </c>
      <c r="AI532" s="1">
        <v>0</v>
      </c>
      <c r="AJ532" s="1">
        <v>16570844.05</v>
      </c>
      <c r="AK532" s="1">
        <v>0</v>
      </c>
      <c r="AL532" s="1">
        <v>42335907.620000005</v>
      </c>
      <c r="AM532" s="1">
        <v>26233800</v>
      </c>
      <c r="AN532" s="1">
        <v>16056700</v>
      </c>
      <c r="AO532" s="1">
        <v>24309700</v>
      </c>
      <c r="AP532" s="1">
        <v>13752600</v>
      </c>
      <c r="AQ532" s="1">
        <v>13225900</v>
      </c>
      <c r="AR532" s="1">
        <v>9982600</v>
      </c>
      <c r="AS532" s="1">
        <v>103561300</v>
      </c>
      <c r="AT532" s="1">
        <v>1650000</v>
      </c>
      <c r="AU532" s="1">
        <v>9273889.7</v>
      </c>
      <c r="AV532" s="1">
        <v>1455000</v>
      </c>
      <c r="AW532" s="1">
        <v>12378889.7</v>
      </c>
      <c r="AX532" s="1">
        <v>75000</v>
      </c>
      <c r="AY532" s="1">
        <v>155000</v>
      </c>
    </row>
    <row r="533" spans="1:51" ht="12.75">
      <c r="A533" s="15" t="s">
        <v>16</v>
      </c>
      <c r="B533" s="15" t="s">
        <v>527</v>
      </c>
      <c r="C533" s="15" t="s">
        <v>567</v>
      </c>
      <c r="D533" s="4">
        <v>304202300</v>
      </c>
      <c r="E533" s="4">
        <v>552513900</v>
      </c>
      <c r="F533" s="4">
        <v>856716200</v>
      </c>
      <c r="G533" s="4">
        <v>0</v>
      </c>
      <c r="H533" s="4">
        <v>856716200</v>
      </c>
      <c r="I533" s="4">
        <v>622245</v>
      </c>
      <c r="J533" s="6">
        <v>857338445</v>
      </c>
      <c r="K533" s="27">
        <v>2.658</v>
      </c>
      <c r="L533">
        <v>78.6</v>
      </c>
      <c r="M533" s="5">
        <v>2.06</v>
      </c>
      <c r="N533" s="5">
        <v>0.561</v>
      </c>
      <c r="O533" s="5">
        <v>1.063</v>
      </c>
      <c r="P533" s="5">
        <v>1.376</v>
      </c>
      <c r="Q533" s="1">
        <v>0</v>
      </c>
      <c r="R533" s="1">
        <v>0</v>
      </c>
      <c r="S533" s="1">
        <v>0</v>
      </c>
      <c r="T533" s="1">
        <v>252912851</v>
      </c>
      <c r="U533" s="1">
        <v>1110251296</v>
      </c>
      <c r="V533" s="1">
        <v>4592247.14</v>
      </c>
      <c r="W533" s="1">
        <v>0</v>
      </c>
      <c r="X533" s="1">
        <v>0</v>
      </c>
      <c r="Y533" s="1">
        <v>0</v>
      </c>
      <c r="Z533" s="1">
        <v>0</v>
      </c>
      <c r="AA533" s="1">
        <v>4592247.14</v>
      </c>
      <c r="AB533" s="1">
        <v>0</v>
      </c>
      <c r="AC533" s="1">
        <v>4592247.14</v>
      </c>
      <c r="AD533" s="1">
        <v>0</v>
      </c>
      <c r="AE533" s="1">
        <v>0</v>
      </c>
      <c r="AF533" s="1">
        <v>166537.69</v>
      </c>
      <c r="AG533" s="1">
        <v>11796753</v>
      </c>
      <c r="AH533" s="1">
        <v>0</v>
      </c>
      <c r="AI533" s="1">
        <v>0</v>
      </c>
      <c r="AJ533" s="1">
        <v>6226400</v>
      </c>
      <c r="AK533" s="1">
        <v>0</v>
      </c>
      <c r="AL533" s="1">
        <v>22781937.83</v>
      </c>
      <c r="AM533" s="1">
        <v>17860200</v>
      </c>
      <c r="AN533" s="1">
        <v>2883600</v>
      </c>
      <c r="AO533" s="1">
        <v>39831000</v>
      </c>
      <c r="AP533" s="1">
        <v>7310100</v>
      </c>
      <c r="AQ533" s="1">
        <v>10221900</v>
      </c>
      <c r="AR533" s="1">
        <v>1303400</v>
      </c>
      <c r="AS533" s="1">
        <v>79410200</v>
      </c>
      <c r="AT533" s="1">
        <v>1368500</v>
      </c>
      <c r="AU533" s="1">
        <v>1970851.35</v>
      </c>
      <c r="AV533" s="1">
        <v>186130.35</v>
      </c>
      <c r="AW533" s="1">
        <v>3525481.7</v>
      </c>
      <c r="AX533" s="1">
        <v>55500</v>
      </c>
      <c r="AY533" s="1">
        <v>122250</v>
      </c>
    </row>
    <row r="534" spans="1:51" ht="12.75">
      <c r="A534" s="15" t="s">
        <v>17</v>
      </c>
      <c r="B534" s="15" t="s">
        <v>713</v>
      </c>
      <c r="C534" s="15" t="s">
        <v>567</v>
      </c>
      <c r="D534" s="4">
        <v>1072202500</v>
      </c>
      <c r="E534" s="4">
        <v>1811275400</v>
      </c>
      <c r="F534" s="4">
        <v>2883477900</v>
      </c>
      <c r="G534" s="4">
        <v>0</v>
      </c>
      <c r="H534" s="4">
        <v>2883477900</v>
      </c>
      <c r="I534" s="4">
        <v>7829065</v>
      </c>
      <c r="J534" s="6">
        <v>2891306965</v>
      </c>
      <c r="K534" s="27">
        <v>3.36</v>
      </c>
      <c r="L534">
        <v>79.91</v>
      </c>
      <c r="M534" s="5">
        <v>2.62</v>
      </c>
      <c r="N534" s="5">
        <v>0.783</v>
      </c>
      <c r="O534" s="5">
        <v>1.402</v>
      </c>
      <c r="P534" s="5">
        <v>1.802</v>
      </c>
      <c r="Q534" s="1">
        <v>0</v>
      </c>
      <c r="R534" s="1">
        <v>0</v>
      </c>
      <c r="S534" s="1">
        <v>0</v>
      </c>
      <c r="T534" s="1">
        <v>826325595</v>
      </c>
      <c r="U534" s="1">
        <v>3717632560</v>
      </c>
      <c r="V534" s="1">
        <v>15376957.95</v>
      </c>
      <c r="W534" s="1">
        <v>0</v>
      </c>
      <c r="X534" s="1">
        <v>0</v>
      </c>
      <c r="Y534" s="1">
        <v>10542.66</v>
      </c>
      <c r="Z534" s="1">
        <v>0</v>
      </c>
      <c r="AA534" s="1">
        <v>15366415.29</v>
      </c>
      <c r="AB534" s="1">
        <v>0</v>
      </c>
      <c r="AC534" s="1">
        <v>15366415.29</v>
      </c>
      <c r="AD534" s="1">
        <v>0</v>
      </c>
      <c r="AE534" s="1">
        <v>0</v>
      </c>
      <c r="AF534" s="1">
        <v>557644.88</v>
      </c>
      <c r="AG534" s="1">
        <v>52093997.5</v>
      </c>
      <c r="AH534" s="1">
        <v>0</v>
      </c>
      <c r="AI534" s="1">
        <v>0</v>
      </c>
      <c r="AJ534" s="1">
        <v>29107322.68</v>
      </c>
      <c r="AK534" s="1">
        <v>0</v>
      </c>
      <c r="AL534" s="1">
        <v>97125380.35</v>
      </c>
      <c r="AM534" s="1">
        <v>43878800</v>
      </c>
      <c r="AN534" s="1">
        <v>4941500</v>
      </c>
      <c r="AO534" s="1">
        <v>222965200</v>
      </c>
      <c r="AP534" s="1">
        <v>25007900</v>
      </c>
      <c r="AQ534" s="1">
        <v>52489000</v>
      </c>
      <c r="AR534" s="1">
        <v>29598300</v>
      </c>
      <c r="AS534" s="1">
        <v>378880700</v>
      </c>
      <c r="AT534" s="1">
        <v>4600000</v>
      </c>
      <c r="AU534" s="1">
        <v>29715670.15</v>
      </c>
      <c r="AV534" s="1">
        <v>1500000</v>
      </c>
      <c r="AW534" s="1">
        <v>35815670.15</v>
      </c>
      <c r="AX534" s="1">
        <v>243250</v>
      </c>
      <c r="AY534" s="1">
        <v>421750</v>
      </c>
    </row>
    <row r="535" spans="1:51" ht="12.75">
      <c r="A535" s="15" t="s">
        <v>18</v>
      </c>
      <c r="B535" s="15" t="s">
        <v>528</v>
      </c>
      <c r="C535" s="15" t="s">
        <v>567</v>
      </c>
      <c r="D535" s="4">
        <v>190284500</v>
      </c>
      <c r="E535" s="4">
        <v>288237100</v>
      </c>
      <c r="F535" s="4">
        <v>478521600</v>
      </c>
      <c r="G535" s="4">
        <v>0</v>
      </c>
      <c r="H535" s="4">
        <v>478521600</v>
      </c>
      <c r="I535" s="4">
        <v>560034</v>
      </c>
      <c r="J535" s="6">
        <v>479081634</v>
      </c>
      <c r="K535" s="27">
        <v>4.073</v>
      </c>
      <c r="L535">
        <v>40.78</v>
      </c>
      <c r="M535" s="5">
        <v>1.65</v>
      </c>
      <c r="N535" s="5">
        <v>0.372</v>
      </c>
      <c r="O535" s="5">
        <v>0.8420000000000001</v>
      </c>
      <c r="P535" s="5">
        <v>2.09</v>
      </c>
      <c r="Q535" s="1">
        <v>0</v>
      </c>
      <c r="R535" s="1">
        <v>0</v>
      </c>
      <c r="S535" s="1">
        <v>0</v>
      </c>
      <c r="T535" s="1">
        <v>710493186</v>
      </c>
      <c r="U535" s="1">
        <v>1189574820</v>
      </c>
      <c r="V535" s="1">
        <v>4920346.94</v>
      </c>
      <c r="W535" s="1">
        <v>0</v>
      </c>
      <c r="X535" s="1">
        <v>0</v>
      </c>
      <c r="Y535" s="1">
        <v>20363.52</v>
      </c>
      <c r="Z535" s="1">
        <v>0</v>
      </c>
      <c r="AA535" s="1">
        <v>4899983.42</v>
      </c>
      <c r="AB535" s="1">
        <v>0</v>
      </c>
      <c r="AC535" s="1">
        <v>4899983.42</v>
      </c>
      <c r="AD535" s="1">
        <v>0</v>
      </c>
      <c r="AE535" s="1">
        <v>0</v>
      </c>
      <c r="AF535" s="1">
        <v>178436.22</v>
      </c>
      <c r="AG535" s="1">
        <v>10010991</v>
      </c>
      <c r="AH535" s="1">
        <v>0</v>
      </c>
      <c r="AI535" s="1">
        <v>0</v>
      </c>
      <c r="AJ535" s="1">
        <v>4419922.43</v>
      </c>
      <c r="AK535" s="1">
        <v>0</v>
      </c>
      <c r="AL535" s="1">
        <v>19509333.07</v>
      </c>
      <c r="AM535" s="1">
        <v>9393400</v>
      </c>
      <c r="AN535" s="1">
        <v>0</v>
      </c>
      <c r="AO535" s="1">
        <v>109573100</v>
      </c>
      <c r="AP535" s="1">
        <v>16258200</v>
      </c>
      <c r="AQ535" s="1">
        <v>0</v>
      </c>
      <c r="AR535" s="1">
        <v>990600</v>
      </c>
      <c r="AS535" s="1">
        <v>136215300</v>
      </c>
      <c r="AT535" s="1">
        <v>1830000</v>
      </c>
      <c r="AU535" s="1">
        <v>1794103.9</v>
      </c>
      <c r="AV535" s="1">
        <v>180000</v>
      </c>
      <c r="AW535" s="1">
        <v>3804103.9</v>
      </c>
      <c r="AX535" s="1">
        <v>11000</v>
      </c>
      <c r="AY535" s="1">
        <v>108000</v>
      </c>
    </row>
    <row r="536" spans="1:51" ht="12.75">
      <c r="A536" s="15" t="s">
        <v>19</v>
      </c>
      <c r="B536" s="15" t="s">
        <v>529</v>
      </c>
      <c r="C536" s="15" t="s">
        <v>567</v>
      </c>
      <c r="D536" s="4">
        <v>561138000</v>
      </c>
      <c r="E536" s="4">
        <v>746642300</v>
      </c>
      <c r="F536" s="4">
        <v>1307780300</v>
      </c>
      <c r="G536" s="4">
        <v>0</v>
      </c>
      <c r="H536" s="4">
        <v>1307780300</v>
      </c>
      <c r="I536" s="4">
        <v>5711648</v>
      </c>
      <c r="J536" s="6">
        <v>1313491948</v>
      </c>
      <c r="K536" s="27">
        <v>2.889</v>
      </c>
      <c r="L536">
        <v>71.74</v>
      </c>
      <c r="M536" s="5">
        <v>2.07</v>
      </c>
      <c r="N536" s="5">
        <v>0.45</v>
      </c>
      <c r="O536" s="5">
        <v>1.187</v>
      </c>
      <c r="P536" s="5">
        <v>1.661</v>
      </c>
      <c r="Q536" s="1">
        <v>0</v>
      </c>
      <c r="R536" s="1">
        <v>0</v>
      </c>
      <c r="S536" s="1">
        <v>0</v>
      </c>
      <c r="T536" s="1">
        <v>525510519</v>
      </c>
      <c r="U536" s="1">
        <v>1839002467</v>
      </c>
      <c r="V536" s="1">
        <v>7606524.62</v>
      </c>
      <c r="W536" s="1">
        <v>0</v>
      </c>
      <c r="X536" s="1">
        <v>0</v>
      </c>
      <c r="Y536" s="1">
        <v>16363.87</v>
      </c>
      <c r="Z536" s="1">
        <v>0</v>
      </c>
      <c r="AA536" s="1">
        <v>7590160.75</v>
      </c>
      <c r="AB536" s="1">
        <v>0</v>
      </c>
      <c r="AC536" s="1">
        <v>7590160.75</v>
      </c>
      <c r="AD536" s="1">
        <v>0</v>
      </c>
      <c r="AE536" s="1">
        <v>0</v>
      </c>
      <c r="AF536" s="1">
        <v>275850.37</v>
      </c>
      <c r="AG536" s="1">
        <v>21810864.5</v>
      </c>
      <c r="AH536" s="1">
        <v>0</v>
      </c>
      <c r="AI536" s="1">
        <v>0</v>
      </c>
      <c r="AJ536" s="1">
        <v>8266386.84</v>
      </c>
      <c r="AK536" s="1">
        <v>0</v>
      </c>
      <c r="AL536" s="1">
        <v>37943262.46</v>
      </c>
      <c r="AM536" s="1">
        <v>34886800</v>
      </c>
      <c r="AN536" s="1">
        <v>5700900</v>
      </c>
      <c r="AO536" s="1">
        <v>43055800</v>
      </c>
      <c r="AP536" s="1">
        <v>17753200</v>
      </c>
      <c r="AQ536" s="1">
        <v>125100</v>
      </c>
      <c r="AR536" s="1">
        <v>3687000</v>
      </c>
      <c r="AS536" s="1">
        <v>105208800</v>
      </c>
      <c r="AT536" s="1">
        <v>1000000</v>
      </c>
      <c r="AU536" s="1">
        <v>3084427.04</v>
      </c>
      <c r="AV536" s="1">
        <v>312400</v>
      </c>
      <c r="AW536" s="1">
        <v>4396827.04</v>
      </c>
      <c r="AX536" s="1">
        <v>20750</v>
      </c>
      <c r="AY536" s="1">
        <v>140250</v>
      </c>
    </row>
    <row r="537" spans="1:51" ht="12.75">
      <c r="A537" s="15" t="s">
        <v>20</v>
      </c>
      <c r="B537" s="15" t="s">
        <v>714</v>
      </c>
      <c r="C537" s="15" t="s">
        <v>567</v>
      </c>
      <c r="D537" s="4">
        <v>504726200</v>
      </c>
      <c r="E537" s="4">
        <v>773604400</v>
      </c>
      <c r="F537" s="4">
        <v>1278330600</v>
      </c>
      <c r="G537" s="4">
        <v>0</v>
      </c>
      <c r="H537" s="4">
        <v>1278330600</v>
      </c>
      <c r="I537" s="4">
        <v>10633280</v>
      </c>
      <c r="J537" s="6">
        <v>1288963880</v>
      </c>
      <c r="K537" s="27">
        <v>4.454</v>
      </c>
      <c r="L537">
        <v>70.51</v>
      </c>
      <c r="M537" s="5">
        <v>3.11</v>
      </c>
      <c r="N537" s="5">
        <v>1.7029999999999998</v>
      </c>
      <c r="O537" s="5">
        <v>0.975</v>
      </c>
      <c r="P537" s="5">
        <v>1.398</v>
      </c>
      <c r="Q537" s="1">
        <v>0</v>
      </c>
      <c r="R537" s="1">
        <v>0</v>
      </c>
      <c r="S537" s="1">
        <v>0</v>
      </c>
      <c r="T537" s="1">
        <v>560528582</v>
      </c>
      <c r="U537" s="1">
        <v>1849492462</v>
      </c>
      <c r="V537" s="1">
        <v>7649913.58</v>
      </c>
      <c r="W537" s="1">
        <v>0</v>
      </c>
      <c r="X537" s="1">
        <v>0</v>
      </c>
      <c r="Y537" s="1">
        <v>24363.15</v>
      </c>
      <c r="Z537" s="1">
        <v>0</v>
      </c>
      <c r="AA537" s="1">
        <v>7625550.43</v>
      </c>
      <c r="AB537" s="1">
        <v>0</v>
      </c>
      <c r="AC537" s="1">
        <v>7625550.43</v>
      </c>
      <c r="AD537" s="1">
        <v>0</v>
      </c>
      <c r="AE537" s="1">
        <v>0</v>
      </c>
      <c r="AF537" s="1">
        <v>277423.87</v>
      </c>
      <c r="AG537" s="1">
        <v>18016257</v>
      </c>
      <c r="AH537" s="1">
        <v>0</v>
      </c>
      <c r="AI537" s="1">
        <v>0</v>
      </c>
      <c r="AJ537" s="1">
        <v>31487926.19</v>
      </c>
      <c r="AK537" s="1">
        <v>0</v>
      </c>
      <c r="AL537" s="1">
        <v>57407157.49</v>
      </c>
      <c r="AM537" s="1">
        <v>58748000</v>
      </c>
      <c r="AN537" s="1">
        <v>9299100</v>
      </c>
      <c r="AO537" s="1">
        <v>31996900</v>
      </c>
      <c r="AP537" s="1">
        <v>94967800</v>
      </c>
      <c r="AQ537" s="1">
        <v>1784100</v>
      </c>
      <c r="AR537" s="1">
        <v>50040100</v>
      </c>
      <c r="AS537" s="1">
        <v>246836000</v>
      </c>
      <c r="AT537" s="1">
        <v>451969.81</v>
      </c>
      <c r="AU537" s="1">
        <v>22800218.78</v>
      </c>
      <c r="AV537" s="1">
        <v>3360000</v>
      </c>
      <c r="AW537" s="1">
        <v>26612188.59</v>
      </c>
      <c r="AX537" s="1">
        <v>113250</v>
      </c>
      <c r="AY537" s="1">
        <v>203250</v>
      </c>
    </row>
    <row r="538" spans="1:51" ht="12.75">
      <c r="A538" s="15" t="s">
        <v>21</v>
      </c>
      <c r="B538" s="15" t="s">
        <v>715</v>
      </c>
      <c r="C538" s="15" t="s">
        <v>567</v>
      </c>
      <c r="D538" s="4">
        <v>510920600</v>
      </c>
      <c r="E538" s="4">
        <v>956018900</v>
      </c>
      <c r="F538" s="4">
        <v>1466939500</v>
      </c>
      <c r="G538" s="4">
        <v>0</v>
      </c>
      <c r="H538" s="4">
        <v>1466939500</v>
      </c>
      <c r="I538" s="4">
        <v>7694926</v>
      </c>
      <c r="J538" s="6">
        <v>1474634426</v>
      </c>
      <c r="K538" s="27">
        <v>3.736</v>
      </c>
      <c r="L538">
        <v>82.03</v>
      </c>
      <c r="M538" s="5">
        <v>3.03</v>
      </c>
      <c r="N538" s="5">
        <v>1.146</v>
      </c>
      <c r="O538" s="5">
        <v>1.4489999999999998</v>
      </c>
      <c r="P538" s="5">
        <v>1.791</v>
      </c>
      <c r="Q538" s="1">
        <v>0</v>
      </c>
      <c r="R538" s="1">
        <v>0</v>
      </c>
      <c r="S538" s="1">
        <v>0</v>
      </c>
      <c r="T538" s="1">
        <v>347999109</v>
      </c>
      <c r="U538" s="1">
        <v>1822633535</v>
      </c>
      <c r="V538" s="1">
        <v>7538819.07</v>
      </c>
      <c r="W538" s="1">
        <v>0</v>
      </c>
      <c r="X538" s="1">
        <v>0</v>
      </c>
      <c r="Y538" s="1">
        <v>8274.97</v>
      </c>
      <c r="Z538" s="1">
        <v>0</v>
      </c>
      <c r="AA538" s="1">
        <v>7530544.100000001</v>
      </c>
      <c r="AB538" s="1">
        <v>0</v>
      </c>
      <c r="AC538" s="1">
        <v>7530544.100000001</v>
      </c>
      <c r="AD538" s="1">
        <v>0</v>
      </c>
      <c r="AE538" s="1">
        <v>0</v>
      </c>
      <c r="AF538" s="1">
        <v>273395.03</v>
      </c>
      <c r="AG538" s="1">
        <v>26408426</v>
      </c>
      <c r="AH538" s="1">
        <v>0</v>
      </c>
      <c r="AI538" s="1">
        <v>0</v>
      </c>
      <c r="AJ538" s="1">
        <v>20879007</v>
      </c>
      <c r="AK538" s="1">
        <v>0</v>
      </c>
      <c r="AL538" s="1">
        <v>55091372.13</v>
      </c>
      <c r="AM538" s="1">
        <v>33340700</v>
      </c>
      <c r="AN538" s="1">
        <v>3812200</v>
      </c>
      <c r="AO538" s="1">
        <v>62773300</v>
      </c>
      <c r="AP538" s="1">
        <v>50680600</v>
      </c>
      <c r="AQ538" s="1">
        <v>3315600</v>
      </c>
      <c r="AR538" s="1">
        <v>171143700</v>
      </c>
      <c r="AS538" s="1">
        <v>325066100</v>
      </c>
      <c r="AT538" s="1">
        <v>700000</v>
      </c>
      <c r="AU538" s="1">
        <v>13923830</v>
      </c>
      <c r="AV538" s="1">
        <v>243000</v>
      </c>
      <c r="AW538" s="1">
        <v>14866830</v>
      </c>
      <c r="AX538" s="1">
        <v>149750</v>
      </c>
      <c r="AY538" s="1">
        <v>313500</v>
      </c>
    </row>
    <row r="539" spans="1:51" ht="12.75">
      <c r="A539" s="15" t="s">
        <v>22</v>
      </c>
      <c r="B539" s="15" t="s">
        <v>530</v>
      </c>
      <c r="C539" s="15" t="s">
        <v>567</v>
      </c>
      <c r="D539" s="4">
        <v>371904950</v>
      </c>
      <c r="E539" s="4">
        <v>402356750</v>
      </c>
      <c r="F539" s="4">
        <v>774261700</v>
      </c>
      <c r="G539" s="4">
        <v>0</v>
      </c>
      <c r="H539" s="4">
        <v>774261700</v>
      </c>
      <c r="I539" s="4">
        <v>5502410</v>
      </c>
      <c r="J539" s="6">
        <v>779764110</v>
      </c>
      <c r="K539" s="27">
        <v>5.174</v>
      </c>
      <c r="L539">
        <v>83.44</v>
      </c>
      <c r="M539" s="5">
        <v>4.3</v>
      </c>
      <c r="N539" s="5">
        <v>2.093</v>
      </c>
      <c r="O539" s="5">
        <v>1.781</v>
      </c>
      <c r="P539" s="5">
        <v>2.1430000000000002</v>
      </c>
      <c r="Q539" s="1">
        <v>0</v>
      </c>
      <c r="R539" s="1">
        <v>0</v>
      </c>
      <c r="S539" s="1">
        <v>0</v>
      </c>
      <c r="T539" s="1">
        <v>158618137</v>
      </c>
      <c r="U539" s="1">
        <v>938382247</v>
      </c>
      <c r="V539" s="1">
        <v>3881358.4</v>
      </c>
      <c r="W539" s="1">
        <v>0</v>
      </c>
      <c r="X539" s="1">
        <v>0</v>
      </c>
      <c r="Y539" s="1">
        <v>27633.96</v>
      </c>
      <c r="Z539" s="1">
        <v>0</v>
      </c>
      <c r="AA539" s="1">
        <v>3853724.44</v>
      </c>
      <c r="AB539" s="1">
        <v>0</v>
      </c>
      <c r="AC539" s="1">
        <v>3853724.44</v>
      </c>
      <c r="AD539" s="1">
        <v>0</v>
      </c>
      <c r="AE539" s="1">
        <v>0</v>
      </c>
      <c r="AF539" s="1">
        <v>140757.34</v>
      </c>
      <c r="AG539" s="1">
        <v>16709948</v>
      </c>
      <c r="AH539" s="1">
        <v>0</v>
      </c>
      <c r="AI539" s="1">
        <v>0</v>
      </c>
      <c r="AJ539" s="1">
        <v>19634581.64</v>
      </c>
      <c r="AK539" s="1">
        <v>0</v>
      </c>
      <c r="AL539" s="1">
        <v>40339011.42</v>
      </c>
      <c r="AM539" s="1">
        <v>26559000</v>
      </c>
      <c r="AN539" s="1">
        <v>16868200</v>
      </c>
      <c r="AO539" s="1">
        <v>71320900</v>
      </c>
      <c r="AP539" s="1">
        <v>16856100</v>
      </c>
      <c r="AQ539" s="1">
        <v>0</v>
      </c>
      <c r="AR539" s="1">
        <v>5162100</v>
      </c>
      <c r="AS539" s="1">
        <v>136766300</v>
      </c>
      <c r="AT539" s="1">
        <v>975000</v>
      </c>
      <c r="AU539" s="1">
        <v>5128784.3</v>
      </c>
      <c r="AV539" s="1">
        <v>1150000</v>
      </c>
      <c r="AW539" s="1">
        <v>7253784.3</v>
      </c>
      <c r="AX539" s="1">
        <v>85500</v>
      </c>
      <c r="AY539" s="1">
        <v>154250</v>
      </c>
    </row>
    <row r="540" spans="1:51" ht="12.75">
      <c r="A540" s="15" t="s">
        <v>23</v>
      </c>
      <c r="B540" s="15" t="s">
        <v>531</v>
      </c>
      <c r="C540" s="15" t="s">
        <v>567</v>
      </c>
      <c r="D540" s="4">
        <v>105755200</v>
      </c>
      <c r="E540" s="4">
        <v>184431800</v>
      </c>
      <c r="F540" s="4">
        <v>290187000</v>
      </c>
      <c r="G540" s="4">
        <v>0</v>
      </c>
      <c r="H540" s="4">
        <v>290187000</v>
      </c>
      <c r="I540" s="4">
        <v>325851</v>
      </c>
      <c r="J540" s="6">
        <v>290512851</v>
      </c>
      <c r="K540" s="27">
        <v>7.955</v>
      </c>
      <c r="L540">
        <v>39.83</v>
      </c>
      <c r="M540" s="5">
        <v>3.16</v>
      </c>
      <c r="N540" s="5">
        <v>0.994</v>
      </c>
      <c r="O540" s="5">
        <v>1.7340000000000002</v>
      </c>
      <c r="P540" s="5">
        <v>4.37</v>
      </c>
      <c r="Q540" s="1">
        <v>0</v>
      </c>
      <c r="R540" s="1">
        <v>0</v>
      </c>
      <c r="S540" s="1">
        <v>0</v>
      </c>
      <c r="T540" s="1">
        <v>441866384</v>
      </c>
      <c r="U540" s="1">
        <v>732379235</v>
      </c>
      <c r="V540" s="1">
        <v>3029283.96</v>
      </c>
      <c r="W540" s="1">
        <v>0</v>
      </c>
      <c r="X540" s="1">
        <v>0</v>
      </c>
      <c r="Y540" s="1">
        <v>1569.55</v>
      </c>
      <c r="Z540" s="1">
        <v>0</v>
      </c>
      <c r="AA540" s="1">
        <v>3027714.41</v>
      </c>
      <c r="AB540" s="1">
        <v>0</v>
      </c>
      <c r="AC540" s="1">
        <v>3027714.41</v>
      </c>
      <c r="AD540" s="1">
        <v>0</v>
      </c>
      <c r="AE540" s="1">
        <v>0</v>
      </c>
      <c r="AF540" s="1">
        <v>109856.89</v>
      </c>
      <c r="AG540" s="1">
        <v>12695123</v>
      </c>
      <c r="AH540" s="1">
        <v>0</v>
      </c>
      <c r="AI540" s="1">
        <v>0</v>
      </c>
      <c r="AJ540" s="1">
        <v>7276549.01</v>
      </c>
      <c r="AK540" s="1">
        <v>0</v>
      </c>
      <c r="AL540" s="1">
        <v>23109243.310000002</v>
      </c>
      <c r="AM540" s="1">
        <v>25226700</v>
      </c>
      <c r="AN540" s="1">
        <v>0</v>
      </c>
      <c r="AO540" s="1">
        <v>5811600</v>
      </c>
      <c r="AP540" s="1">
        <v>4658000</v>
      </c>
      <c r="AQ540" s="1">
        <v>0</v>
      </c>
      <c r="AR540" s="1">
        <v>607800</v>
      </c>
      <c r="AS540" s="1">
        <v>36304100</v>
      </c>
      <c r="AT540" s="1">
        <v>1010000</v>
      </c>
      <c r="AU540" s="1">
        <v>1999393.2</v>
      </c>
      <c r="AV540" s="1">
        <v>227000</v>
      </c>
      <c r="AW540" s="1">
        <v>3236393.2</v>
      </c>
      <c r="AX540" s="1">
        <v>55250</v>
      </c>
      <c r="AY540" s="1">
        <v>122500</v>
      </c>
    </row>
    <row r="541" spans="1:51" ht="12.75">
      <c r="A541" s="15" t="s">
        <v>24</v>
      </c>
      <c r="B541" s="15" t="s">
        <v>532</v>
      </c>
      <c r="C541" s="15" t="s">
        <v>567</v>
      </c>
      <c r="D541" s="4">
        <v>309652200</v>
      </c>
      <c r="E541" s="4">
        <v>654283700</v>
      </c>
      <c r="F541" s="4">
        <v>963935900</v>
      </c>
      <c r="G541" s="4">
        <v>0</v>
      </c>
      <c r="H541" s="4">
        <v>963935900</v>
      </c>
      <c r="I541" s="4">
        <v>1286448</v>
      </c>
      <c r="J541" s="6">
        <v>965222348</v>
      </c>
      <c r="K541" s="27">
        <v>6.666</v>
      </c>
      <c r="L541">
        <v>37.2</v>
      </c>
      <c r="M541" s="5">
        <v>2.48</v>
      </c>
      <c r="N541" s="5">
        <v>0.461</v>
      </c>
      <c r="O541" s="5">
        <v>1.58</v>
      </c>
      <c r="P541" s="5">
        <v>4.253</v>
      </c>
      <c r="Q541" s="1">
        <v>0</v>
      </c>
      <c r="R541" s="1">
        <v>0</v>
      </c>
      <c r="S541" s="1">
        <v>0</v>
      </c>
      <c r="T541" s="1">
        <v>1632887764</v>
      </c>
      <c r="U541" s="1">
        <v>2598110112</v>
      </c>
      <c r="V541" s="1">
        <v>10746363.25</v>
      </c>
      <c r="W541" s="1">
        <v>0</v>
      </c>
      <c r="X541" s="1">
        <v>0</v>
      </c>
      <c r="Z541" s="1">
        <v>17.12</v>
      </c>
      <c r="AA541" s="1">
        <v>10746380.37</v>
      </c>
      <c r="AB541" s="1">
        <v>0</v>
      </c>
      <c r="AC541" s="1">
        <v>10746380.37</v>
      </c>
      <c r="AD541" s="1">
        <v>0</v>
      </c>
      <c r="AE541" s="1">
        <v>0</v>
      </c>
      <c r="AF541" s="1">
        <v>389716.52</v>
      </c>
      <c r="AG541" s="1">
        <v>0</v>
      </c>
      <c r="AH541" s="1">
        <v>41041383.98</v>
      </c>
      <c r="AI541" s="1">
        <v>0</v>
      </c>
      <c r="AJ541" s="1">
        <v>11967934.44</v>
      </c>
      <c r="AK541" s="1">
        <v>193044</v>
      </c>
      <c r="AL541" s="1">
        <v>64338459.309999995</v>
      </c>
      <c r="AM541" s="1">
        <v>37324000</v>
      </c>
      <c r="AN541" s="1">
        <v>25275000</v>
      </c>
      <c r="AO541" s="1">
        <v>110425700</v>
      </c>
      <c r="AP541" s="1">
        <v>11381800</v>
      </c>
      <c r="AQ541" s="1">
        <v>4139500</v>
      </c>
      <c r="AR541" s="1">
        <v>7304500</v>
      </c>
      <c r="AS541" s="1">
        <v>195850500</v>
      </c>
      <c r="AT541" s="1">
        <v>950000</v>
      </c>
      <c r="AU541" s="1">
        <v>5044335.86</v>
      </c>
      <c r="AV541" s="1">
        <v>620000</v>
      </c>
      <c r="AW541" s="1">
        <v>6614335.86</v>
      </c>
      <c r="AX541" s="1">
        <v>44500</v>
      </c>
      <c r="AY541" s="1">
        <v>264250</v>
      </c>
    </row>
    <row r="542" spans="1:51" ht="12.75">
      <c r="A542" s="15" t="s">
        <v>25</v>
      </c>
      <c r="B542" s="15" t="s">
        <v>159</v>
      </c>
      <c r="C542" s="15" t="s">
        <v>567</v>
      </c>
      <c r="D542" s="4">
        <v>418794100</v>
      </c>
      <c r="E542" s="4">
        <v>662866800</v>
      </c>
      <c r="F542" s="4">
        <v>1081660900</v>
      </c>
      <c r="G542" s="4">
        <v>0</v>
      </c>
      <c r="H542" s="4">
        <v>1081660900</v>
      </c>
      <c r="I542" s="4">
        <v>1336100</v>
      </c>
      <c r="J542" s="6">
        <v>1082997000</v>
      </c>
      <c r="K542" s="27">
        <v>4.329</v>
      </c>
      <c r="L542">
        <v>56.05</v>
      </c>
      <c r="M542" s="5">
        <v>2.41</v>
      </c>
      <c r="N542" s="5">
        <v>0.706</v>
      </c>
      <c r="O542" s="5">
        <v>1.271</v>
      </c>
      <c r="P542" s="5">
        <v>2.289</v>
      </c>
      <c r="Q542" s="1">
        <v>0</v>
      </c>
      <c r="R542" s="1">
        <v>0</v>
      </c>
      <c r="S542" s="1">
        <v>0</v>
      </c>
      <c r="T542" s="1">
        <v>867360174</v>
      </c>
      <c r="U542" s="1">
        <v>1950357174</v>
      </c>
      <c r="V542" s="1">
        <v>8067112.54</v>
      </c>
      <c r="W542" s="1">
        <v>0</v>
      </c>
      <c r="X542" s="1">
        <v>0</v>
      </c>
      <c r="Y542" s="1">
        <v>20688</v>
      </c>
      <c r="Z542" s="1">
        <v>0</v>
      </c>
      <c r="AA542" s="1">
        <v>8046424.54</v>
      </c>
      <c r="AB542" s="1">
        <v>0</v>
      </c>
      <c r="AC542" s="1">
        <v>8046424.54</v>
      </c>
      <c r="AD542" s="1">
        <v>0</v>
      </c>
      <c r="AE542" s="1">
        <v>0</v>
      </c>
      <c r="AF542" s="1">
        <v>292553.58</v>
      </c>
      <c r="AG542" s="1">
        <v>24786884</v>
      </c>
      <c r="AH542" s="1">
        <v>0</v>
      </c>
      <c r="AI542" s="1">
        <v>0</v>
      </c>
      <c r="AJ542" s="1">
        <v>13750981</v>
      </c>
      <c r="AK542" s="1">
        <v>0</v>
      </c>
      <c r="AL542" s="1">
        <v>46876843.120000005</v>
      </c>
      <c r="AM542" s="1">
        <v>23694500</v>
      </c>
      <c r="AN542" s="1">
        <v>590200</v>
      </c>
      <c r="AO542" s="1">
        <v>73733800</v>
      </c>
      <c r="AP542" s="1">
        <v>21988700</v>
      </c>
      <c r="AQ542" s="1">
        <v>1771900</v>
      </c>
      <c r="AR542" s="1">
        <v>7440900</v>
      </c>
      <c r="AS542" s="1">
        <v>129220000</v>
      </c>
      <c r="AT542" s="1">
        <v>2700000</v>
      </c>
      <c r="AU542" s="1">
        <v>3423664</v>
      </c>
      <c r="AV542" s="1">
        <v>325000</v>
      </c>
      <c r="AW542" s="1">
        <v>6448664</v>
      </c>
      <c r="AX542" s="1">
        <v>27250</v>
      </c>
      <c r="AY542" s="1">
        <v>167500</v>
      </c>
    </row>
    <row r="543" spans="1:51" ht="12.75">
      <c r="A543" s="15" t="s">
        <v>26</v>
      </c>
      <c r="B543" s="15" t="s">
        <v>716</v>
      </c>
      <c r="C543" s="15" t="s">
        <v>567</v>
      </c>
      <c r="D543" s="4">
        <v>1376231400</v>
      </c>
      <c r="E543" s="4">
        <v>1650716800</v>
      </c>
      <c r="F543" s="4">
        <v>3026948200</v>
      </c>
      <c r="G543" s="4">
        <v>0</v>
      </c>
      <c r="H543" s="4">
        <v>3026948200</v>
      </c>
      <c r="I543" s="4">
        <v>5429738</v>
      </c>
      <c r="J543" s="6">
        <v>3032377938</v>
      </c>
      <c r="K543" s="27">
        <v>2.615</v>
      </c>
      <c r="L543">
        <v>59.67</v>
      </c>
      <c r="M543" s="5">
        <v>1.56</v>
      </c>
      <c r="N543" s="5">
        <v>0.351</v>
      </c>
      <c r="O543" s="5">
        <v>0.7739999999999999</v>
      </c>
      <c r="P543" s="5">
        <v>1.303</v>
      </c>
      <c r="Q543" s="1">
        <v>0</v>
      </c>
      <c r="R543" s="1">
        <v>0</v>
      </c>
      <c r="S543" s="1">
        <v>0</v>
      </c>
      <c r="T543" s="1">
        <v>2072486259</v>
      </c>
      <c r="U543" s="1">
        <v>5104864197</v>
      </c>
      <c r="V543" s="1">
        <v>21114857.59</v>
      </c>
      <c r="W543" s="1">
        <v>0</v>
      </c>
      <c r="X543" s="1">
        <v>0</v>
      </c>
      <c r="Y543" s="1">
        <v>8371.24</v>
      </c>
      <c r="Z543" s="1">
        <v>0</v>
      </c>
      <c r="AA543" s="1">
        <v>21106486.35</v>
      </c>
      <c r="AB543" s="1">
        <v>0</v>
      </c>
      <c r="AC543" s="1">
        <v>21106486.35</v>
      </c>
      <c r="AD543" s="1">
        <v>0</v>
      </c>
      <c r="AE543" s="1">
        <v>0</v>
      </c>
      <c r="AF543" s="1">
        <v>765729.63</v>
      </c>
      <c r="AG543" s="1">
        <v>37247273</v>
      </c>
      <c r="AH543" s="1">
        <v>0</v>
      </c>
      <c r="AI543" s="1">
        <v>2248581.25</v>
      </c>
      <c r="AJ543" s="1">
        <v>17915224.66</v>
      </c>
      <c r="AK543" s="1">
        <v>0</v>
      </c>
      <c r="AL543" s="1">
        <v>79283294.89</v>
      </c>
      <c r="AM543" s="1">
        <v>54135600</v>
      </c>
      <c r="AN543" s="1">
        <v>43791200</v>
      </c>
      <c r="AO543" s="1">
        <v>156818900</v>
      </c>
      <c r="AP543" s="1">
        <v>184745700</v>
      </c>
      <c r="AQ543" s="1">
        <v>4650200</v>
      </c>
      <c r="AR543" s="1">
        <v>1263900</v>
      </c>
      <c r="AS543" s="1">
        <v>445405500</v>
      </c>
      <c r="AT543" s="1">
        <v>5718075</v>
      </c>
      <c r="AU543" s="1">
        <v>7640470.46</v>
      </c>
      <c r="AV543" s="1">
        <v>375000</v>
      </c>
      <c r="AW543" s="1">
        <v>13733545.46</v>
      </c>
      <c r="AX543" s="1">
        <v>27500</v>
      </c>
      <c r="AY543" s="1">
        <v>152000</v>
      </c>
    </row>
    <row r="544" spans="1:51" ht="12.75">
      <c r="A544" s="15" t="s">
        <v>27</v>
      </c>
      <c r="B544" s="15" t="s">
        <v>298</v>
      </c>
      <c r="C544" s="15" t="s">
        <v>567</v>
      </c>
      <c r="D544" s="4">
        <v>416424000</v>
      </c>
      <c r="E544" s="4">
        <v>648309200</v>
      </c>
      <c r="F544" s="4">
        <v>1064733200</v>
      </c>
      <c r="G544" s="4">
        <v>0</v>
      </c>
      <c r="H544" s="4">
        <v>1064733200</v>
      </c>
      <c r="I544" s="4">
        <v>3168942</v>
      </c>
      <c r="J544" s="6">
        <v>1067902142</v>
      </c>
      <c r="K544" s="27">
        <v>11.395</v>
      </c>
      <c r="L544">
        <v>22.63</v>
      </c>
      <c r="M544" s="5">
        <v>2.56</v>
      </c>
      <c r="N544" s="5">
        <v>0.898</v>
      </c>
      <c r="O544" s="5">
        <v>1.2309999999999999</v>
      </c>
      <c r="P544" s="5">
        <v>5.484</v>
      </c>
      <c r="Q544" s="1">
        <v>0</v>
      </c>
      <c r="R544" s="1">
        <v>0</v>
      </c>
      <c r="S544" s="1">
        <v>0</v>
      </c>
      <c r="T544" s="1">
        <v>3690769639</v>
      </c>
      <c r="U544" s="1">
        <v>4758671781</v>
      </c>
      <c r="V544" s="1">
        <v>19682928.5</v>
      </c>
      <c r="W544" s="1">
        <v>0</v>
      </c>
      <c r="X544" s="1">
        <v>0</v>
      </c>
      <c r="Y544" s="1">
        <v>2825.68</v>
      </c>
      <c r="Z544" s="1">
        <v>0</v>
      </c>
      <c r="AA544" s="1">
        <v>19680102.82</v>
      </c>
      <c r="AB544" s="1">
        <v>0</v>
      </c>
      <c r="AC544" s="1">
        <v>19680102.82</v>
      </c>
      <c r="AD544" s="1">
        <v>0</v>
      </c>
      <c r="AE544" s="1">
        <v>0</v>
      </c>
      <c r="AF544" s="1">
        <v>713800.77</v>
      </c>
      <c r="AG544" s="1">
        <v>58560087</v>
      </c>
      <c r="AH544" s="1">
        <v>0</v>
      </c>
      <c r="AI544" s="1">
        <v>0</v>
      </c>
      <c r="AJ544" s="1">
        <v>42726311.63</v>
      </c>
      <c r="AK544" s="1">
        <v>0</v>
      </c>
      <c r="AL544" s="1">
        <v>121680302.22</v>
      </c>
      <c r="AM544" s="1">
        <v>22646000</v>
      </c>
      <c r="AN544" s="1">
        <v>50399300</v>
      </c>
      <c r="AO544" s="1">
        <v>65629200</v>
      </c>
      <c r="AP544" s="1">
        <v>18429600</v>
      </c>
      <c r="AQ544" s="1">
        <v>11008700</v>
      </c>
      <c r="AR544" s="1">
        <v>17831300</v>
      </c>
      <c r="AS544" s="1">
        <v>185944100</v>
      </c>
      <c r="AT544" s="1">
        <v>1550000</v>
      </c>
      <c r="AU544" s="1">
        <v>12553032.71</v>
      </c>
      <c r="AV544" s="1">
        <v>2425700</v>
      </c>
      <c r="AW544" s="1">
        <v>16528732.71</v>
      </c>
      <c r="AX544" s="1">
        <v>246750</v>
      </c>
      <c r="AY544" s="1">
        <v>591500</v>
      </c>
    </row>
    <row r="545" spans="1:51" ht="12.75">
      <c r="A545" s="15" t="s">
        <v>28</v>
      </c>
      <c r="B545" s="15" t="s">
        <v>717</v>
      </c>
      <c r="C545" s="15" t="s">
        <v>567</v>
      </c>
      <c r="D545" s="4">
        <v>770459000</v>
      </c>
      <c r="E545" s="4">
        <v>1054504400</v>
      </c>
      <c r="F545" s="4">
        <v>1824963400</v>
      </c>
      <c r="G545" s="4">
        <v>0</v>
      </c>
      <c r="H545" s="4">
        <v>1824963400</v>
      </c>
      <c r="I545" s="4">
        <v>3151610</v>
      </c>
      <c r="J545" s="6">
        <v>1828115010</v>
      </c>
      <c r="K545" s="27">
        <v>5.256</v>
      </c>
      <c r="L545">
        <v>38.86</v>
      </c>
      <c r="M545" s="5">
        <v>2.04</v>
      </c>
      <c r="N545" s="5">
        <v>0.307</v>
      </c>
      <c r="O545" s="5">
        <v>1.303</v>
      </c>
      <c r="P545" s="5">
        <v>3.36</v>
      </c>
      <c r="Q545" s="1">
        <v>0</v>
      </c>
      <c r="R545" s="1">
        <v>0</v>
      </c>
      <c r="S545" s="1">
        <v>0</v>
      </c>
      <c r="T545" s="1">
        <v>2887113972</v>
      </c>
      <c r="U545" s="1">
        <v>4715228982</v>
      </c>
      <c r="V545" s="1">
        <v>19503239.39</v>
      </c>
      <c r="W545" s="1">
        <v>0</v>
      </c>
      <c r="X545" s="1">
        <v>0</v>
      </c>
      <c r="Y545" s="1">
        <v>858.92</v>
      </c>
      <c r="Z545" s="1">
        <v>0</v>
      </c>
      <c r="AA545" s="1">
        <v>19502380.47</v>
      </c>
      <c r="AB545" s="1">
        <v>0</v>
      </c>
      <c r="AC545" s="1">
        <v>19502380.47</v>
      </c>
      <c r="AD545" s="1">
        <v>0</v>
      </c>
      <c r="AE545" s="1">
        <v>0</v>
      </c>
      <c r="AF545" s="1">
        <v>707284.35</v>
      </c>
      <c r="AG545" s="1">
        <v>61424664</v>
      </c>
      <c r="AH545" s="1">
        <v>0</v>
      </c>
      <c r="AI545" s="1">
        <v>0</v>
      </c>
      <c r="AJ545" s="1">
        <v>14439617.03</v>
      </c>
      <c r="AK545" s="1">
        <v>0</v>
      </c>
      <c r="AL545" s="1">
        <v>96073945.85</v>
      </c>
      <c r="AM545" s="1">
        <v>35560400</v>
      </c>
      <c r="AN545" s="1">
        <v>2826700</v>
      </c>
      <c r="AO545" s="1">
        <v>37856100</v>
      </c>
      <c r="AP545" s="1">
        <v>25344400</v>
      </c>
      <c r="AQ545" s="1">
        <v>4136300</v>
      </c>
      <c r="AR545" s="1">
        <v>17398400</v>
      </c>
      <c r="AS545" s="1">
        <v>123122300</v>
      </c>
      <c r="AT545" s="1">
        <v>3800000</v>
      </c>
      <c r="AU545" s="1">
        <v>8952686.97</v>
      </c>
      <c r="AV545" s="1">
        <v>800000</v>
      </c>
      <c r="AW545" s="1">
        <v>13552686.97</v>
      </c>
      <c r="AX545" s="1">
        <v>55750</v>
      </c>
      <c r="AY545" s="1">
        <v>269750</v>
      </c>
    </row>
    <row r="546" spans="1:51" ht="12.75">
      <c r="A546" s="15" t="s">
        <v>29</v>
      </c>
      <c r="B546" s="15" t="s">
        <v>533</v>
      </c>
      <c r="C546" s="15" t="s">
        <v>567</v>
      </c>
      <c r="D546" s="4">
        <v>220200</v>
      </c>
      <c r="E546" s="4">
        <v>1162000</v>
      </c>
      <c r="F546" s="4">
        <v>1382200</v>
      </c>
      <c r="G546" s="4">
        <v>0</v>
      </c>
      <c r="H546" s="4">
        <v>1382200</v>
      </c>
      <c r="I546" s="4">
        <v>4292</v>
      </c>
      <c r="J546" s="6">
        <v>1386492</v>
      </c>
      <c r="K546" s="27">
        <v>134.274</v>
      </c>
      <c r="L546">
        <v>9.25</v>
      </c>
      <c r="M546" s="5">
        <v>12.43</v>
      </c>
      <c r="N546" s="5">
        <v>5.146</v>
      </c>
      <c r="O546" s="5">
        <v>6.848999999999999</v>
      </c>
      <c r="P546" s="5">
        <v>74.02799999999999</v>
      </c>
      <c r="Q546" s="1">
        <v>0</v>
      </c>
      <c r="R546" s="1">
        <v>0</v>
      </c>
      <c r="S546" s="1">
        <v>0</v>
      </c>
      <c r="T546" s="1">
        <v>13599688</v>
      </c>
      <c r="U546" s="1">
        <v>14986180</v>
      </c>
      <c r="V546" s="1">
        <v>61986.19</v>
      </c>
      <c r="W546" s="1">
        <v>0</v>
      </c>
      <c r="X546" s="1">
        <v>0</v>
      </c>
      <c r="Y546" s="1">
        <v>0</v>
      </c>
      <c r="Z546" s="1">
        <v>0</v>
      </c>
      <c r="AA546" s="1">
        <v>61986.19</v>
      </c>
      <c r="AB546" s="1">
        <v>0</v>
      </c>
      <c r="AC546" s="1">
        <v>61986.19</v>
      </c>
      <c r="AD546" s="1">
        <v>0</v>
      </c>
      <c r="AE546" s="1">
        <v>0</v>
      </c>
      <c r="AF546" s="1">
        <v>2247.93</v>
      </c>
      <c r="AG546" s="1">
        <v>1026383</v>
      </c>
      <c r="AH546" s="1">
        <v>0</v>
      </c>
      <c r="AI546" s="1">
        <v>0</v>
      </c>
      <c r="AJ546" s="1">
        <v>771072</v>
      </c>
      <c r="AK546" s="1">
        <v>0</v>
      </c>
      <c r="AL546" s="1">
        <v>1861689.12</v>
      </c>
      <c r="AM546" s="1">
        <v>373600</v>
      </c>
      <c r="AN546" s="1">
        <v>0</v>
      </c>
      <c r="AO546" s="1">
        <v>227800</v>
      </c>
      <c r="AP546" s="1">
        <v>0</v>
      </c>
      <c r="AQ546" s="1">
        <v>0</v>
      </c>
      <c r="AR546" s="1">
        <v>0</v>
      </c>
      <c r="AS546" s="1">
        <v>601400</v>
      </c>
      <c r="AT546" s="1">
        <v>70000</v>
      </c>
      <c r="AU546" s="1">
        <v>346399</v>
      </c>
      <c r="AV546" s="1">
        <v>0</v>
      </c>
      <c r="AW546" s="1">
        <v>416399</v>
      </c>
      <c r="AX546" s="1">
        <v>30000</v>
      </c>
      <c r="AY546" s="1">
        <v>31000</v>
      </c>
    </row>
    <row r="547" spans="1:51" ht="12.75">
      <c r="A547" s="15" t="s">
        <v>30</v>
      </c>
      <c r="B547" s="15" t="s">
        <v>534</v>
      </c>
      <c r="C547" s="15" t="s">
        <v>568</v>
      </c>
      <c r="D547" s="4">
        <v>169011890</v>
      </c>
      <c r="E547" s="4">
        <v>308251800</v>
      </c>
      <c r="F547" s="4">
        <v>477263690</v>
      </c>
      <c r="G547" s="4">
        <v>0</v>
      </c>
      <c r="H547" s="4">
        <v>477263690</v>
      </c>
      <c r="I547" s="4">
        <v>1579412</v>
      </c>
      <c r="J547" s="6">
        <v>478843102</v>
      </c>
      <c r="K547" s="27">
        <v>1.7</v>
      </c>
      <c r="L547">
        <v>117.97</v>
      </c>
      <c r="M547" s="5">
        <v>2</v>
      </c>
      <c r="N547" s="5">
        <v>0.153</v>
      </c>
      <c r="O547" s="5">
        <v>1.143</v>
      </c>
      <c r="P547" s="5">
        <v>0.9740000000000001</v>
      </c>
      <c r="Q547" s="1">
        <v>0</v>
      </c>
      <c r="R547" s="1">
        <v>0</v>
      </c>
      <c r="S547" s="1">
        <v>70783859</v>
      </c>
      <c r="T547" s="1">
        <v>0</v>
      </c>
      <c r="U547" s="1">
        <v>408059243</v>
      </c>
      <c r="V547" s="1">
        <v>2290091.44</v>
      </c>
      <c r="W547" s="1">
        <v>0</v>
      </c>
      <c r="X547" s="1">
        <v>0</v>
      </c>
      <c r="Y547" s="1">
        <v>490.2</v>
      </c>
      <c r="Z547" s="1">
        <v>0</v>
      </c>
      <c r="AA547" s="1">
        <v>2289601.24</v>
      </c>
      <c r="AB547" s="1">
        <v>0</v>
      </c>
      <c r="AC547" s="1">
        <v>2289601.24</v>
      </c>
      <c r="AD547" s="1">
        <v>212302.86</v>
      </c>
      <c r="AE547" s="1">
        <v>0</v>
      </c>
      <c r="AF547" s="1">
        <v>244835.5</v>
      </c>
      <c r="AG547" s="1">
        <v>4660697</v>
      </c>
      <c r="AH547" s="1">
        <v>0</v>
      </c>
      <c r="AI547" s="1">
        <v>0</v>
      </c>
      <c r="AJ547" s="1">
        <v>620449</v>
      </c>
      <c r="AK547" s="1">
        <v>96987</v>
      </c>
      <c r="AL547" s="1">
        <v>8124872.6</v>
      </c>
      <c r="AM547" s="1">
        <v>6841400</v>
      </c>
      <c r="AN547" s="1">
        <v>0</v>
      </c>
      <c r="AO547" s="1">
        <v>2223100</v>
      </c>
      <c r="AP547" s="1">
        <v>5042600</v>
      </c>
      <c r="AQ547" s="1">
        <v>20300</v>
      </c>
      <c r="AR547" s="1">
        <v>40574800</v>
      </c>
      <c r="AS547" s="1">
        <v>54702200</v>
      </c>
      <c r="AT547" s="1">
        <v>432292</v>
      </c>
      <c r="AU547" s="1">
        <v>835512</v>
      </c>
      <c r="AV547" s="1">
        <v>94000</v>
      </c>
      <c r="AW547" s="1">
        <v>1361804</v>
      </c>
      <c r="AX547" s="1">
        <v>7250</v>
      </c>
      <c r="AY547" s="1">
        <v>46000</v>
      </c>
    </row>
    <row r="548" spans="1:51" ht="12.75">
      <c r="A548" s="15" t="s">
        <v>31</v>
      </c>
      <c r="B548" s="15" t="s">
        <v>535</v>
      </c>
      <c r="C548" s="15" t="s">
        <v>568</v>
      </c>
      <c r="D548" s="4">
        <v>40263830</v>
      </c>
      <c r="E548" s="4">
        <v>82363013</v>
      </c>
      <c r="F548" s="4">
        <v>122626843</v>
      </c>
      <c r="G548" s="4">
        <v>0</v>
      </c>
      <c r="H548" s="4">
        <v>122626843</v>
      </c>
      <c r="I548" s="4">
        <v>367478</v>
      </c>
      <c r="J548" s="6">
        <v>122994321</v>
      </c>
      <c r="K548" s="27">
        <v>3.66</v>
      </c>
      <c r="L548">
        <v>87.24</v>
      </c>
      <c r="M548" s="5">
        <v>3.17</v>
      </c>
      <c r="N548" s="5">
        <v>0.752</v>
      </c>
      <c r="O548" s="5">
        <v>1.779</v>
      </c>
      <c r="P548" s="5">
        <v>2.052</v>
      </c>
      <c r="Q548" s="1">
        <v>0</v>
      </c>
      <c r="R548" s="1">
        <v>0</v>
      </c>
      <c r="S548" s="1">
        <v>0</v>
      </c>
      <c r="T548" s="1">
        <v>18902732</v>
      </c>
      <c r="U548" s="1">
        <v>141897053</v>
      </c>
      <c r="V548" s="1">
        <v>796348.16</v>
      </c>
      <c r="W548" s="1">
        <v>0</v>
      </c>
      <c r="X548" s="1">
        <v>0</v>
      </c>
      <c r="Y548" s="1">
        <v>818.84</v>
      </c>
      <c r="Z548" s="1">
        <v>0</v>
      </c>
      <c r="AA548" s="1">
        <v>795529.32</v>
      </c>
      <c r="AB548" s="1">
        <v>0</v>
      </c>
      <c r="AC548" s="1">
        <v>795529.32</v>
      </c>
      <c r="AD548" s="1">
        <v>0</v>
      </c>
      <c r="AE548" s="1">
        <v>0</v>
      </c>
      <c r="AF548" s="1">
        <v>85138.22</v>
      </c>
      <c r="AG548" s="1">
        <v>2522936</v>
      </c>
      <c r="AH548" s="1">
        <v>0</v>
      </c>
      <c r="AI548" s="1">
        <v>0</v>
      </c>
      <c r="AJ548" s="1">
        <v>1065991.73</v>
      </c>
      <c r="AK548" s="1">
        <v>25000</v>
      </c>
      <c r="AL548" s="1">
        <v>4494595.27</v>
      </c>
      <c r="AM548" s="1">
        <v>723400</v>
      </c>
      <c r="AN548" s="1">
        <v>0</v>
      </c>
      <c r="AO548" s="1">
        <v>7858300</v>
      </c>
      <c r="AP548" s="1">
        <v>2622700</v>
      </c>
      <c r="AQ548" s="1">
        <v>706600</v>
      </c>
      <c r="AR548" s="1">
        <v>551400</v>
      </c>
      <c r="AS548" s="1">
        <v>12462400</v>
      </c>
      <c r="AT548" s="1">
        <v>150000</v>
      </c>
      <c r="AU548" s="1">
        <v>496469.77</v>
      </c>
      <c r="AV548" s="1">
        <v>200000</v>
      </c>
      <c r="AW548" s="1">
        <v>846469.77</v>
      </c>
      <c r="AX548" s="1">
        <v>23750</v>
      </c>
      <c r="AY548" s="1">
        <v>43000</v>
      </c>
    </row>
    <row r="549" spans="1:51" ht="12.75">
      <c r="A549" s="15" t="s">
        <v>32</v>
      </c>
      <c r="B549" s="15" t="s">
        <v>718</v>
      </c>
      <c r="C549" s="15" t="s">
        <v>568</v>
      </c>
      <c r="D549" s="4">
        <v>40480850</v>
      </c>
      <c r="E549" s="4">
        <v>100247400</v>
      </c>
      <c r="F549" s="4">
        <v>140728250</v>
      </c>
      <c r="G549" s="4">
        <v>0</v>
      </c>
      <c r="H549" s="4">
        <v>140728250</v>
      </c>
      <c r="I549" s="4">
        <v>2113073</v>
      </c>
      <c r="J549" s="6">
        <v>142841323</v>
      </c>
      <c r="K549" s="27">
        <v>3.56</v>
      </c>
      <c r="L549">
        <v>86.53</v>
      </c>
      <c r="M549" s="5">
        <v>3.03</v>
      </c>
      <c r="N549" s="5">
        <v>0.655</v>
      </c>
      <c r="O549" s="5">
        <v>1.752</v>
      </c>
      <c r="P549" s="5">
        <v>2.059</v>
      </c>
      <c r="Q549" s="1">
        <v>0</v>
      </c>
      <c r="R549" s="1">
        <v>0</v>
      </c>
      <c r="S549" s="1">
        <v>0</v>
      </c>
      <c r="T549" s="1">
        <v>25044823</v>
      </c>
      <c r="U549" s="1">
        <v>167886146</v>
      </c>
      <c r="V549" s="1">
        <v>942202.96</v>
      </c>
      <c r="W549" s="1">
        <v>0</v>
      </c>
      <c r="X549" s="1">
        <v>0</v>
      </c>
      <c r="Y549" s="1">
        <v>112.5</v>
      </c>
      <c r="Z549" s="1">
        <v>0</v>
      </c>
      <c r="AA549" s="1">
        <v>942090.46</v>
      </c>
      <c r="AB549" s="1">
        <v>0</v>
      </c>
      <c r="AC549" s="1">
        <v>942090.46</v>
      </c>
      <c r="AD549" s="1">
        <v>0</v>
      </c>
      <c r="AE549" s="1">
        <v>0</v>
      </c>
      <c r="AF549" s="1">
        <v>100731.67</v>
      </c>
      <c r="AG549" s="1">
        <v>2940000</v>
      </c>
      <c r="AH549" s="1">
        <v>0</v>
      </c>
      <c r="AI549" s="1">
        <v>0</v>
      </c>
      <c r="AJ549" s="1">
        <v>1098942.9</v>
      </c>
      <c r="AK549" s="1">
        <v>0</v>
      </c>
      <c r="AL549" s="1">
        <v>5081765.03</v>
      </c>
      <c r="AM549" s="1">
        <v>13751700</v>
      </c>
      <c r="AN549" s="1">
        <v>167400</v>
      </c>
      <c r="AO549" s="1">
        <v>16285200</v>
      </c>
      <c r="AP549" s="1">
        <v>5330700</v>
      </c>
      <c r="AQ549" s="1">
        <v>401900</v>
      </c>
      <c r="AR549" s="1">
        <v>1768500</v>
      </c>
      <c r="AS549" s="1">
        <v>37705400</v>
      </c>
      <c r="AT549" s="1">
        <v>410000</v>
      </c>
      <c r="AU549" s="1">
        <v>749853.78</v>
      </c>
      <c r="AV549" s="1">
        <v>213236.34</v>
      </c>
      <c r="AW549" s="1">
        <v>1373090.12</v>
      </c>
      <c r="AX549" s="1">
        <v>6000</v>
      </c>
      <c r="AY549" s="1">
        <v>34000</v>
      </c>
    </row>
    <row r="550" spans="1:51" ht="12.75">
      <c r="A550" s="15" t="s">
        <v>33</v>
      </c>
      <c r="B550" s="15" t="s">
        <v>536</v>
      </c>
      <c r="C550" s="15" t="s">
        <v>568</v>
      </c>
      <c r="D550" s="4">
        <v>117147403</v>
      </c>
      <c r="E550" s="4">
        <v>328338725</v>
      </c>
      <c r="F550" s="4">
        <v>445486128</v>
      </c>
      <c r="G550" s="4">
        <v>0</v>
      </c>
      <c r="H550" s="4">
        <v>445486128</v>
      </c>
      <c r="I550" s="4">
        <v>2194833</v>
      </c>
      <c r="J550" s="6">
        <v>447680961</v>
      </c>
      <c r="K550" s="27">
        <v>2.44</v>
      </c>
      <c r="L550">
        <v>82.62</v>
      </c>
      <c r="M550" s="5">
        <v>2.01</v>
      </c>
      <c r="N550" s="5">
        <v>0</v>
      </c>
      <c r="O550" s="5">
        <v>1.324</v>
      </c>
      <c r="P550" s="5">
        <v>1.605</v>
      </c>
      <c r="Q550" s="1">
        <v>0</v>
      </c>
      <c r="R550" s="1">
        <v>0</v>
      </c>
      <c r="S550" s="1">
        <v>0</v>
      </c>
      <c r="T550" s="1">
        <v>95282794</v>
      </c>
      <c r="U550" s="1">
        <v>542963755</v>
      </c>
      <c r="V550" s="1">
        <v>3047196.37</v>
      </c>
      <c r="W550" s="1">
        <v>0</v>
      </c>
      <c r="X550" s="1">
        <v>0</v>
      </c>
      <c r="Y550" s="1">
        <v>18590.29</v>
      </c>
      <c r="Z550" s="1">
        <v>0</v>
      </c>
      <c r="AA550" s="1">
        <v>3028606.08</v>
      </c>
      <c r="AB550" s="1">
        <v>0</v>
      </c>
      <c r="AC550" s="1">
        <v>3028606.08</v>
      </c>
      <c r="AD550" s="1">
        <v>282490.25</v>
      </c>
      <c r="AE550" s="1">
        <v>0</v>
      </c>
      <c r="AF550" s="1">
        <v>325778.2</v>
      </c>
      <c r="AG550" s="1">
        <v>3570750</v>
      </c>
      <c r="AH550" s="1">
        <v>3613383.28</v>
      </c>
      <c r="AI550" s="1">
        <v>0</v>
      </c>
      <c r="AJ550" s="1">
        <v>0</v>
      </c>
      <c r="AK550" s="1">
        <v>89536</v>
      </c>
      <c r="AL550" s="1">
        <v>10910543.81</v>
      </c>
      <c r="AM550" s="1">
        <v>8234700</v>
      </c>
      <c r="AN550" s="1">
        <v>26291870</v>
      </c>
      <c r="AO550" s="1">
        <v>9629700</v>
      </c>
      <c r="AP550" s="1">
        <v>6092125</v>
      </c>
      <c r="AQ550" s="1">
        <v>313900</v>
      </c>
      <c r="AR550" s="1">
        <v>3684100</v>
      </c>
      <c r="AS550" s="1">
        <v>54246395</v>
      </c>
      <c r="AT550" s="1">
        <v>1372141</v>
      </c>
      <c r="AU550" s="1">
        <v>3556154</v>
      </c>
      <c r="AV550" s="1">
        <v>245000</v>
      </c>
      <c r="AW550" s="1">
        <v>5173295</v>
      </c>
      <c r="AX550" s="1">
        <v>14500</v>
      </c>
      <c r="AY550" s="1">
        <v>65250</v>
      </c>
    </row>
    <row r="551" spans="1:51" ht="12.75">
      <c r="A551" s="15" t="s">
        <v>34</v>
      </c>
      <c r="B551" s="15" t="s">
        <v>247</v>
      </c>
      <c r="C551" s="15" t="s">
        <v>568</v>
      </c>
      <c r="D551" s="4">
        <v>65439777</v>
      </c>
      <c r="E551" s="4">
        <v>177603300</v>
      </c>
      <c r="F551" s="4">
        <v>243043077</v>
      </c>
      <c r="G551" s="4">
        <v>0</v>
      </c>
      <c r="H551" s="4">
        <v>243043077</v>
      </c>
      <c r="I551" s="4">
        <v>1055104</v>
      </c>
      <c r="J551" s="6">
        <v>244098181</v>
      </c>
      <c r="K551" s="27">
        <v>3.04</v>
      </c>
      <c r="L551">
        <v>84.54</v>
      </c>
      <c r="M551" s="5">
        <v>2.55</v>
      </c>
      <c r="N551" s="5">
        <v>0.083</v>
      </c>
      <c r="O551" s="5">
        <v>1.736</v>
      </c>
      <c r="P551" s="5">
        <v>2.07</v>
      </c>
      <c r="Q551" s="1">
        <v>0</v>
      </c>
      <c r="R551" s="1">
        <v>0</v>
      </c>
      <c r="S551" s="1">
        <v>0</v>
      </c>
      <c r="T551" s="1">
        <v>47001942</v>
      </c>
      <c r="U551" s="1">
        <v>291100123</v>
      </c>
      <c r="V551" s="1">
        <v>1633698.81</v>
      </c>
      <c r="W551" s="1">
        <v>0</v>
      </c>
      <c r="X551" s="1">
        <v>0</v>
      </c>
      <c r="Y551" s="1">
        <v>1711.61</v>
      </c>
      <c r="Z551" s="1">
        <v>0</v>
      </c>
      <c r="AA551" s="1">
        <v>1631987.2</v>
      </c>
      <c r="AB551" s="1">
        <v>0</v>
      </c>
      <c r="AC551" s="1">
        <v>1631987.2</v>
      </c>
      <c r="AD551" s="1">
        <v>151452</v>
      </c>
      <c r="AE551" s="1">
        <v>0</v>
      </c>
      <c r="AF551" s="1">
        <v>174660.04</v>
      </c>
      <c r="AG551" s="1">
        <v>2836065</v>
      </c>
      <c r="AH551" s="1">
        <v>2216040.29</v>
      </c>
      <c r="AI551" s="1">
        <v>0</v>
      </c>
      <c r="AJ551" s="1">
        <v>240969</v>
      </c>
      <c r="AK551" s="1">
        <v>146459</v>
      </c>
      <c r="AL551" s="1">
        <v>7397632.53</v>
      </c>
      <c r="AM551" s="1">
        <v>1428200</v>
      </c>
      <c r="AN551" s="1">
        <v>6173200</v>
      </c>
      <c r="AO551" s="1">
        <v>4964300</v>
      </c>
      <c r="AP551" s="1">
        <v>2940400</v>
      </c>
      <c r="AQ551" s="1">
        <v>317400</v>
      </c>
      <c r="AR551" s="1">
        <v>2793600</v>
      </c>
      <c r="AS551" s="1">
        <v>18617100</v>
      </c>
      <c r="AT551" s="1">
        <v>561261</v>
      </c>
      <c r="AU551" s="1">
        <v>759958</v>
      </c>
      <c r="AV551" s="1">
        <v>220000</v>
      </c>
      <c r="AW551" s="1">
        <v>1541219</v>
      </c>
      <c r="AX551" s="1">
        <v>8500</v>
      </c>
      <c r="AY551" s="1">
        <v>28500</v>
      </c>
    </row>
    <row r="552" spans="1:51" ht="12.75">
      <c r="A552" s="15" t="s">
        <v>35</v>
      </c>
      <c r="B552" s="15" t="s">
        <v>537</v>
      </c>
      <c r="C552" s="15" t="s">
        <v>568</v>
      </c>
      <c r="D552" s="4">
        <v>47279900</v>
      </c>
      <c r="E552" s="4">
        <v>114815700</v>
      </c>
      <c r="F552" s="4">
        <v>162095600</v>
      </c>
      <c r="G552" s="4">
        <v>0</v>
      </c>
      <c r="H552" s="4">
        <v>162095600</v>
      </c>
      <c r="I552" s="4">
        <v>669922</v>
      </c>
      <c r="J552" s="6">
        <v>162765522</v>
      </c>
      <c r="K552" s="27">
        <v>2.85</v>
      </c>
      <c r="L552">
        <v>83.44</v>
      </c>
      <c r="M552" s="5">
        <v>2.37</v>
      </c>
      <c r="N552" s="5">
        <v>0.082</v>
      </c>
      <c r="O552" s="5">
        <v>1.599</v>
      </c>
      <c r="P552" s="5">
        <v>1.928</v>
      </c>
      <c r="Q552" s="1">
        <v>0</v>
      </c>
      <c r="R552" s="1">
        <v>0</v>
      </c>
      <c r="S552" s="1">
        <v>0</v>
      </c>
      <c r="T552" s="1">
        <v>33463485</v>
      </c>
      <c r="U552" s="1">
        <v>196229007</v>
      </c>
      <c r="V552" s="1">
        <v>1101267.47</v>
      </c>
      <c r="W552" s="1">
        <v>0</v>
      </c>
      <c r="X552" s="1">
        <v>0</v>
      </c>
      <c r="Y552" s="1">
        <v>1563.39</v>
      </c>
      <c r="Z552" s="1">
        <v>0</v>
      </c>
      <c r="AA552" s="1">
        <v>1099704.08</v>
      </c>
      <c r="AB552" s="1">
        <v>0</v>
      </c>
      <c r="AC552" s="1">
        <v>1099704.08</v>
      </c>
      <c r="AD552" s="1">
        <v>102092.97</v>
      </c>
      <c r="AE552" s="1">
        <v>0</v>
      </c>
      <c r="AF552" s="1">
        <v>117737.38</v>
      </c>
      <c r="AG552" s="1">
        <v>1808329</v>
      </c>
      <c r="AH552" s="1">
        <v>1328246.31</v>
      </c>
      <c r="AI552" s="1">
        <v>0</v>
      </c>
      <c r="AJ552" s="1">
        <v>159767</v>
      </c>
      <c r="AK552" s="1">
        <v>16293</v>
      </c>
      <c r="AL552" s="1">
        <v>4632169.74</v>
      </c>
      <c r="AM552" s="1">
        <v>0</v>
      </c>
      <c r="AN552" s="1">
        <v>0</v>
      </c>
      <c r="AO552" s="1">
        <v>6063420</v>
      </c>
      <c r="AP552" s="1">
        <v>4146820</v>
      </c>
      <c r="AQ552" s="1">
        <v>202900</v>
      </c>
      <c r="AR552" s="1">
        <v>3892400</v>
      </c>
      <c r="AS552" s="1">
        <v>14305540</v>
      </c>
      <c r="AT552" s="1">
        <v>196000</v>
      </c>
      <c r="AU552" s="1">
        <v>408176</v>
      </c>
      <c r="AV552" s="1">
        <v>180000</v>
      </c>
      <c r="AW552" s="1">
        <v>784176</v>
      </c>
      <c r="AX552" s="1">
        <v>3750</v>
      </c>
      <c r="AY552" s="1">
        <v>18000</v>
      </c>
    </row>
    <row r="553" spans="1:51" ht="12.75">
      <c r="A553" s="15" t="s">
        <v>36</v>
      </c>
      <c r="B553" s="15" t="s">
        <v>217</v>
      </c>
      <c r="C553" s="15" t="s">
        <v>568</v>
      </c>
      <c r="D553" s="4">
        <v>122135100</v>
      </c>
      <c r="E553" s="4">
        <v>431382290</v>
      </c>
      <c r="F553" s="4">
        <v>553517390</v>
      </c>
      <c r="G553" s="4">
        <v>0</v>
      </c>
      <c r="H553" s="4">
        <v>553517390</v>
      </c>
      <c r="I553" s="4">
        <v>2361758</v>
      </c>
      <c r="J553" s="6">
        <v>555879148</v>
      </c>
      <c r="K553" s="27">
        <v>2.1</v>
      </c>
      <c r="L553">
        <v>101.46</v>
      </c>
      <c r="M553" s="5">
        <v>2.12</v>
      </c>
      <c r="N553" s="5">
        <v>0.156</v>
      </c>
      <c r="O553" s="5">
        <v>1.259</v>
      </c>
      <c r="P553" s="5">
        <v>1.244</v>
      </c>
      <c r="Q553" s="1">
        <v>0</v>
      </c>
      <c r="R553" s="1">
        <v>0</v>
      </c>
      <c r="S553" s="1">
        <v>6691155</v>
      </c>
      <c r="T553" s="1">
        <v>0</v>
      </c>
      <c r="U553" s="1">
        <v>549187993</v>
      </c>
      <c r="V553" s="1">
        <v>3082127.76</v>
      </c>
      <c r="W553" s="1">
        <v>0</v>
      </c>
      <c r="X553" s="1">
        <v>0</v>
      </c>
      <c r="Y553" s="1">
        <v>1414.36</v>
      </c>
      <c r="Z553" s="1">
        <v>0</v>
      </c>
      <c r="AA553" s="1">
        <v>3080713.4</v>
      </c>
      <c r="AB553" s="1">
        <v>0</v>
      </c>
      <c r="AC553" s="1">
        <v>3080713.4</v>
      </c>
      <c r="AD553" s="1">
        <v>285728.56</v>
      </c>
      <c r="AE553" s="1">
        <v>0</v>
      </c>
      <c r="AF553" s="1">
        <v>329512.74</v>
      </c>
      <c r="AG553" s="1">
        <v>6910573</v>
      </c>
      <c r="AH553" s="1">
        <v>0</v>
      </c>
      <c r="AI553" s="1">
        <v>0</v>
      </c>
      <c r="AJ553" s="1">
        <v>853646</v>
      </c>
      <c r="AK553" s="1">
        <v>166766</v>
      </c>
      <c r="AL553" s="1">
        <v>11626939.7</v>
      </c>
      <c r="AM553" s="1">
        <v>1578300</v>
      </c>
      <c r="AN553" s="1">
        <v>0</v>
      </c>
      <c r="AO553" s="1">
        <v>2034060</v>
      </c>
      <c r="AP553" s="1">
        <v>3582500</v>
      </c>
      <c r="AQ553" s="1">
        <v>1092400</v>
      </c>
      <c r="AR553" s="1">
        <v>0</v>
      </c>
      <c r="AS553" s="1">
        <v>8287260</v>
      </c>
      <c r="AT553" s="1">
        <v>900000</v>
      </c>
      <c r="AU553" s="1">
        <v>775091</v>
      </c>
      <c r="AV553" s="1">
        <v>205000</v>
      </c>
      <c r="AW553" s="1">
        <v>1880091</v>
      </c>
      <c r="AX553" s="1">
        <v>7500</v>
      </c>
      <c r="AY553" s="1">
        <v>34000</v>
      </c>
    </row>
    <row r="554" spans="1:51" ht="12.75">
      <c r="A554" s="15" t="s">
        <v>37</v>
      </c>
      <c r="B554" s="15" t="s">
        <v>719</v>
      </c>
      <c r="C554" s="15" t="s">
        <v>568</v>
      </c>
      <c r="D554" s="4">
        <v>182529456</v>
      </c>
      <c r="E554" s="4">
        <v>390532444</v>
      </c>
      <c r="F554" s="4">
        <v>573061900</v>
      </c>
      <c r="G554" s="4">
        <v>3618660</v>
      </c>
      <c r="H554" s="4">
        <v>569443240</v>
      </c>
      <c r="I554" s="4">
        <v>4957049</v>
      </c>
      <c r="J554" s="6">
        <v>574400289</v>
      </c>
      <c r="K554" s="27">
        <v>3.31</v>
      </c>
      <c r="L554">
        <v>92.5</v>
      </c>
      <c r="M554" s="5">
        <v>3.03</v>
      </c>
      <c r="N554" s="5">
        <v>0.588</v>
      </c>
      <c r="O554" s="5">
        <v>1.8190000000000002</v>
      </c>
      <c r="P554" s="5">
        <v>1.9889999999999999</v>
      </c>
      <c r="Q554" s="1">
        <v>0</v>
      </c>
      <c r="R554" s="1">
        <v>0</v>
      </c>
      <c r="S554" s="1">
        <v>0</v>
      </c>
      <c r="T554" s="1">
        <v>53448817</v>
      </c>
      <c r="U554" s="1">
        <v>627849106</v>
      </c>
      <c r="V554" s="1">
        <v>3523586.06</v>
      </c>
      <c r="W554" s="1">
        <v>0</v>
      </c>
      <c r="X554" s="1">
        <v>0</v>
      </c>
      <c r="Y554" s="1">
        <v>7389.29</v>
      </c>
      <c r="Z554" s="1">
        <v>0</v>
      </c>
      <c r="AA554" s="1">
        <v>3516196.77</v>
      </c>
      <c r="AB554" s="1">
        <v>0</v>
      </c>
      <c r="AC554" s="1">
        <v>3516196.77</v>
      </c>
      <c r="AD554" s="1">
        <v>0</v>
      </c>
      <c r="AE554" s="1">
        <v>0</v>
      </c>
      <c r="AF554" s="1">
        <v>376709.4</v>
      </c>
      <c r="AG554" s="1">
        <v>11420036</v>
      </c>
      <c r="AH554" s="1">
        <v>0</v>
      </c>
      <c r="AI554" s="1">
        <v>0</v>
      </c>
      <c r="AJ554" s="1">
        <v>3685677.41</v>
      </c>
      <c r="AK554" s="1">
        <v>0</v>
      </c>
      <c r="AL554" s="1">
        <v>18998619.58</v>
      </c>
      <c r="AM554" s="1">
        <v>17752200</v>
      </c>
      <c r="AN554" s="1">
        <v>14170800</v>
      </c>
      <c r="AO554" s="1">
        <v>7173800</v>
      </c>
      <c r="AP554" s="1">
        <v>8997700</v>
      </c>
      <c r="AQ554" s="1">
        <v>137500</v>
      </c>
      <c r="AR554" s="1">
        <v>22978600</v>
      </c>
      <c r="AS554" s="1">
        <v>71210600</v>
      </c>
      <c r="AT554" s="1">
        <v>700000</v>
      </c>
      <c r="AU554" s="1">
        <v>1859709.38</v>
      </c>
      <c r="AV554" s="1">
        <v>350000</v>
      </c>
      <c r="AW554" s="1">
        <v>2909709.38</v>
      </c>
      <c r="AX554" s="1">
        <v>18000</v>
      </c>
      <c r="AY554" s="1">
        <v>84000</v>
      </c>
    </row>
    <row r="555" spans="1:51" ht="12.75">
      <c r="A555" s="15" t="s">
        <v>38</v>
      </c>
      <c r="B555" s="15" t="s">
        <v>538</v>
      </c>
      <c r="C555" s="15" t="s">
        <v>568</v>
      </c>
      <c r="D555" s="4">
        <v>46025600</v>
      </c>
      <c r="E555" s="4">
        <v>96760200</v>
      </c>
      <c r="F555" s="4">
        <v>142785800</v>
      </c>
      <c r="G555" s="4">
        <v>0</v>
      </c>
      <c r="H555" s="4">
        <v>142785800</v>
      </c>
      <c r="I555" s="4">
        <v>574016</v>
      </c>
      <c r="J555" s="6">
        <v>143359816</v>
      </c>
      <c r="K555" s="27">
        <v>2.35</v>
      </c>
      <c r="L555">
        <v>96.45</v>
      </c>
      <c r="M555" s="5">
        <v>2.26</v>
      </c>
      <c r="N555" s="5">
        <v>0.132</v>
      </c>
      <c r="O555" s="5">
        <v>1.427</v>
      </c>
      <c r="P555" s="5">
        <v>1.4829999999999999</v>
      </c>
      <c r="Q555" s="1">
        <v>0</v>
      </c>
      <c r="R555" s="1">
        <v>0</v>
      </c>
      <c r="S555" s="1">
        <v>0</v>
      </c>
      <c r="T555" s="1">
        <v>5626666</v>
      </c>
      <c r="U555" s="1">
        <v>148986482</v>
      </c>
      <c r="V555" s="1">
        <v>836135.13</v>
      </c>
      <c r="W555" s="1">
        <v>0</v>
      </c>
      <c r="X555" s="1">
        <v>0</v>
      </c>
      <c r="Y555" s="1">
        <v>510.07</v>
      </c>
      <c r="Z555" s="1">
        <v>0</v>
      </c>
      <c r="AA555" s="1">
        <v>835625.06</v>
      </c>
      <c r="AB555" s="1">
        <v>0</v>
      </c>
      <c r="AC555" s="1">
        <v>835625.06</v>
      </c>
      <c r="AD555" s="1">
        <v>77513.88</v>
      </c>
      <c r="AE555" s="1">
        <v>0</v>
      </c>
      <c r="AF555" s="1">
        <v>89391.87</v>
      </c>
      <c r="AG555" s="1">
        <v>1182322</v>
      </c>
      <c r="AH555" s="1">
        <v>942338.63</v>
      </c>
      <c r="AI555" s="1">
        <v>0</v>
      </c>
      <c r="AJ555" s="1">
        <v>195415</v>
      </c>
      <c r="AK555" s="1">
        <v>43020</v>
      </c>
      <c r="AL555" s="1">
        <v>3365626.44</v>
      </c>
      <c r="AM555" s="1">
        <v>0</v>
      </c>
      <c r="AN555" s="1">
        <v>0</v>
      </c>
      <c r="AO555" s="1">
        <v>35573300</v>
      </c>
      <c r="AP555" s="1">
        <v>49800</v>
      </c>
      <c r="AQ555" s="1">
        <v>0</v>
      </c>
      <c r="AR555" s="1">
        <v>9495600</v>
      </c>
      <c r="AS555" s="1">
        <v>45118700</v>
      </c>
      <c r="AT555" s="1">
        <v>243250</v>
      </c>
      <c r="AU555" s="1">
        <v>328163</v>
      </c>
      <c r="AV555" s="1">
        <v>105000</v>
      </c>
      <c r="AW555" s="1">
        <v>676413</v>
      </c>
      <c r="AX555" s="1">
        <v>3250</v>
      </c>
      <c r="AY555" s="1">
        <v>15250</v>
      </c>
    </row>
    <row r="556" spans="1:51" ht="12.75">
      <c r="A556" s="15" t="s">
        <v>39</v>
      </c>
      <c r="B556" s="15" t="s">
        <v>539</v>
      </c>
      <c r="C556" s="15" t="s">
        <v>568</v>
      </c>
      <c r="D556" s="4">
        <v>104125800</v>
      </c>
      <c r="E556" s="4">
        <v>414064200</v>
      </c>
      <c r="F556" s="4">
        <v>518190000</v>
      </c>
      <c r="G556" s="4">
        <v>0</v>
      </c>
      <c r="H556" s="4">
        <v>518190000</v>
      </c>
      <c r="I556" s="4">
        <v>993628</v>
      </c>
      <c r="J556" s="6">
        <v>519183628</v>
      </c>
      <c r="K556" s="27">
        <v>1.7</v>
      </c>
      <c r="L556">
        <v>110.24</v>
      </c>
      <c r="M556" s="5">
        <v>1.86</v>
      </c>
      <c r="N556" s="5">
        <v>0.117</v>
      </c>
      <c r="O556" s="5">
        <v>1.013</v>
      </c>
      <c r="P556" s="5">
        <v>0.925</v>
      </c>
      <c r="Q556" s="1">
        <v>0</v>
      </c>
      <c r="R556" s="1">
        <v>0</v>
      </c>
      <c r="S556" s="1">
        <v>45238279</v>
      </c>
      <c r="T556" s="1">
        <v>0</v>
      </c>
      <c r="U556" s="1">
        <v>473945349</v>
      </c>
      <c r="V556" s="1">
        <v>2659854.43</v>
      </c>
      <c r="W556" s="1">
        <v>0</v>
      </c>
      <c r="X556" s="1">
        <v>0</v>
      </c>
      <c r="Y556" s="1">
        <v>0</v>
      </c>
      <c r="Z556" s="1">
        <v>0</v>
      </c>
      <c r="AA556" s="1">
        <v>2659854.43</v>
      </c>
      <c r="AB556" s="1">
        <v>0</v>
      </c>
      <c r="AC556" s="1">
        <v>2659854.43</v>
      </c>
      <c r="AD556" s="1">
        <v>246581.73</v>
      </c>
      <c r="AE556" s="1">
        <v>0</v>
      </c>
      <c r="AF556" s="1">
        <v>284367.16</v>
      </c>
      <c r="AG556" s="1">
        <v>4800647</v>
      </c>
      <c r="AH556" s="1">
        <v>0</v>
      </c>
      <c r="AI556" s="1">
        <v>0</v>
      </c>
      <c r="AJ556" s="1">
        <v>551368</v>
      </c>
      <c r="AK556" s="1">
        <v>259516</v>
      </c>
      <c r="AL556" s="1">
        <v>8802334.32</v>
      </c>
      <c r="AM556" s="1">
        <v>5375100</v>
      </c>
      <c r="AN556" s="1">
        <v>0</v>
      </c>
      <c r="AO556" s="1">
        <v>5859700</v>
      </c>
      <c r="AP556" s="1">
        <v>3341800</v>
      </c>
      <c r="AQ556" s="1">
        <v>198500</v>
      </c>
      <c r="AR556" s="1">
        <v>2617700</v>
      </c>
      <c r="AS556" s="1">
        <v>17392800</v>
      </c>
      <c r="AT556" s="1">
        <v>481529</v>
      </c>
      <c r="AU556" s="1">
        <v>634076</v>
      </c>
      <c r="AV556" s="1">
        <v>175000</v>
      </c>
      <c r="AW556" s="1">
        <v>1290605</v>
      </c>
      <c r="AX556" s="1">
        <v>10750</v>
      </c>
      <c r="AY556" s="1">
        <v>39250</v>
      </c>
    </row>
    <row r="557" spans="1:51" ht="12.75">
      <c r="A557" s="15" t="s">
        <v>40</v>
      </c>
      <c r="B557" s="15" t="s">
        <v>540</v>
      </c>
      <c r="C557" s="15" t="s">
        <v>568</v>
      </c>
      <c r="D557" s="4">
        <v>35508700</v>
      </c>
      <c r="E557" s="4">
        <v>100124000</v>
      </c>
      <c r="F557" s="4">
        <v>135632700</v>
      </c>
      <c r="G557" s="4">
        <v>0</v>
      </c>
      <c r="H557" s="4">
        <v>135632700</v>
      </c>
      <c r="I557" s="4">
        <v>1321166</v>
      </c>
      <c r="J557" s="6">
        <v>136953866</v>
      </c>
      <c r="K557" s="27">
        <v>2.8</v>
      </c>
      <c r="L557">
        <v>83.09</v>
      </c>
      <c r="M557" s="5">
        <v>2.32</v>
      </c>
      <c r="N557" s="5">
        <v>0.168</v>
      </c>
      <c r="O557" s="5">
        <v>1.475</v>
      </c>
      <c r="P557" s="5">
        <v>1.781</v>
      </c>
      <c r="Q557" s="1">
        <v>0</v>
      </c>
      <c r="R557" s="1">
        <v>0</v>
      </c>
      <c r="S557" s="1">
        <v>0</v>
      </c>
      <c r="T557" s="1">
        <v>28437549</v>
      </c>
      <c r="U557" s="1">
        <v>165391415</v>
      </c>
      <c r="V557" s="1">
        <v>928202.14</v>
      </c>
      <c r="W557" s="1">
        <v>0</v>
      </c>
      <c r="X557" s="1">
        <v>0</v>
      </c>
      <c r="Y557" s="1">
        <v>526.29</v>
      </c>
      <c r="Z557" s="1">
        <v>0</v>
      </c>
      <c r="AA557" s="1">
        <v>927675.85</v>
      </c>
      <c r="AB557" s="1">
        <v>0</v>
      </c>
      <c r="AC557" s="1">
        <v>927675.85</v>
      </c>
      <c r="AD557" s="1">
        <v>86048.95</v>
      </c>
      <c r="AE557" s="1">
        <v>0</v>
      </c>
      <c r="AF557" s="1">
        <v>99234.83</v>
      </c>
      <c r="AG557" s="1">
        <v>2438649</v>
      </c>
      <c r="AH557" s="1">
        <v>0</v>
      </c>
      <c r="AI557" s="1">
        <v>0</v>
      </c>
      <c r="AJ557" s="1">
        <v>277696</v>
      </c>
      <c r="AK557" s="1">
        <v>0</v>
      </c>
      <c r="AL557" s="1">
        <v>3829304.63</v>
      </c>
      <c r="AM557" s="1">
        <v>3794000</v>
      </c>
      <c r="AN557" s="1">
        <v>0</v>
      </c>
      <c r="AO557" s="1">
        <v>6456600</v>
      </c>
      <c r="AP557" s="1">
        <v>2180200</v>
      </c>
      <c r="AQ557" s="1">
        <v>117500</v>
      </c>
      <c r="AR557" s="1">
        <v>1220900</v>
      </c>
      <c r="AS557" s="1">
        <v>13769200</v>
      </c>
      <c r="AT557" s="1">
        <v>203500</v>
      </c>
      <c r="AU557" s="1">
        <v>574261</v>
      </c>
      <c r="AV557" s="1">
        <v>45000</v>
      </c>
      <c r="AW557" s="1">
        <v>822761</v>
      </c>
      <c r="AX557" s="1">
        <v>5500</v>
      </c>
      <c r="AY557" s="1">
        <v>21250</v>
      </c>
    </row>
    <row r="558" spans="1:51" ht="12.75">
      <c r="A558" s="15" t="s">
        <v>41</v>
      </c>
      <c r="B558" s="15" t="s">
        <v>541</v>
      </c>
      <c r="C558" s="15" t="s">
        <v>568</v>
      </c>
      <c r="D558" s="4">
        <v>96557090</v>
      </c>
      <c r="E558" s="4">
        <v>232860400</v>
      </c>
      <c r="F558" s="4">
        <v>329417490</v>
      </c>
      <c r="G558" s="4">
        <v>0</v>
      </c>
      <c r="H558" s="4">
        <v>329417490</v>
      </c>
      <c r="I558" s="4">
        <v>1403663</v>
      </c>
      <c r="J558" s="6">
        <v>330821153</v>
      </c>
      <c r="K558" s="27">
        <v>3.13</v>
      </c>
      <c r="L558">
        <v>75.19</v>
      </c>
      <c r="M558" s="5">
        <v>2.35</v>
      </c>
      <c r="N558" s="5">
        <v>0.285</v>
      </c>
      <c r="O558" s="5">
        <v>1.392</v>
      </c>
      <c r="P558" s="5">
        <v>1.854</v>
      </c>
      <c r="Q558" s="1">
        <v>0</v>
      </c>
      <c r="R558" s="1">
        <v>0</v>
      </c>
      <c r="S558" s="1">
        <v>0</v>
      </c>
      <c r="T558" s="1">
        <v>109874473</v>
      </c>
      <c r="U558" s="1">
        <v>440695626</v>
      </c>
      <c r="V558" s="1">
        <v>2473251.85</v>
      </c>
      <c r="W558" s="1">
        <v>0</v>
      </c>
      <c r="X558" s="1">
        <v>0</v>
      </c>
      <c r="Y558" s="1">
        <v>750.79</v>
      </c>
      <c r="Z558" s="1">
        <v>0</v>
      </c>
      <c r="AA558" s="1">
        <v>2472501.06</v>
      </c>
      <c r="AB558" s="1">
        <v>0</v>
      </c>
      <c r="AC558" s="1">
        <v>2472501.06</v>
      </c>
      <c r="AD558" s="1">
        <v>229282.74</v>
      </c>
      <c r="AE558" s="1">
        <v>0</v>
      </c>
      <c r="AF558" s="1">
        <v>264417.33</v>
      </c>
      <c r="AG558" s="1">
        <v>0</v>
      </c>
      <c r="AH558" s="1">
        <v>6130953.23</v>
      </c>
      <c r="AI558" s="1">
        <v>0</v>
      </c>
      <c r="AJ558" s="1">
        <v>1255291.58</v>
      </c>
      <c r="AK558" s="1">
        <v>0</v>
      </c>
      <c r="AL558" s="1">
        <v>10352445.94</v>
      </c>
      <c r="AM558" s="1">
        <v>11673200</v>
      </c>
      <c r="AN558" s="1">
        <v>67800</v>
      </c>
      <c r="AO558" s="1">
        <v>3265200</v>
      </c>
      <c r="AP558" s="1">
        <v>5132400</v>
      </c>
      <c r="AQ558" s="1">
        <v>555700</v>
      </c>
      <c r="AR558" s="1">
        <v>3737400</v>
      </c>
      <c r="AS558" s="1">
        <v>24431700</v>
      </c>
      <c r="AT558" s="1">
        <v>800000</v>
      </c>
      <c r="AU558" s="1">
        <v>867988.42</v>
      </c>
      <c r="AV558" s="1">
        <v>175000</v>
      </c>
      <c r="AW558" s="1">
        <v>1842988.42</v>
      </c>
      <c r="AX558" s="1">
        <v>10000</v>
      </c>
      <c r="AY558" s="1">
        <v>45750</v>
      </c>
    </row>
    <row r="559" spans="1:51" ht="12.75">
      <c r="A559" s="15" t="s">
        <v>42</v>
      </c>
      <c r="B559" s="15" t="s">
        <v>542</v>
      </c>
      <c r="C559" s="15" t="s">
        <v>568</v>
      </c>
      <c r="D559" s="4">
        <v>75416300</v>
      </c>
      <c r="E559" s="4">
        <v>158315600</v>
      </c>
      <c r="F559" s="4">
        <v>233731900</v>
      </c>
      <c r="G559" s="4">
        <v>0</v>
      </c>
      <c r="H559" s="4">
        <v>233731900</v>
      </c>
      <c r="I559" s="4">
        <v>1214337</v>
      </c>
      <c r="J559" s="6">
        <v>234946237</v>
      </c>
      <c r="K559" s="27">
        <v>2.49</v>
      </c>
      <c r="L559">
        <v>98.74</v>
      </c>
      <c r="M559" s="5">
        <v>2.44</v>
      </c>
      <c r="N559" s="5">
        <v>0.138</v>
      </c>
      <c r="O559" s="5">
        <v>1.611</v>
      </c>
      <c r="P559" s="5">
        <v>1.641</v>
      </c>
      <c r="Q559" s="1">
        <v>0</v>
      </c>
      <c r="R559" s="1">
        <v>0</v>
      </c>
      <c r="S559" s="1">
        <v>0</v>
      </c>
      <c r="T559" s="1">
        <v>4368279</v>
      </c>
      <c r="U559" s="1">
        <v>239314516</v>
      </c>
      <c r="V559" s="1">
        <v>1343069.99</v>
      </c>
      <c r="W559" s="1">
        <v>0</v>
      </c>
      <c r="X559" s="1">
        <v>0</v>
      </c>
      <c r="Y559" s="1">
        <v>6322.55</v>
      </c>
      <c r="Z559" s="1">
        <v>0</v>
      </c>
      <c r="AA559" s="1">
        <v>1336747.44</v>
      </c>
      <c r="AB559" s="1">
        <v>0</v>
      </c>
      <c r="AC559" s="1">
        <v>1336747.44</v>
      </c>
      <c r="AD559" s="1">
        <v>124509.26</v>
      </c>
      <c r="AE559" s="1">
        <v>0</v>
      </c>
      <c r="AF559" s="1">
        <v>143588.69</v>
      </c>
      <c r="AG559" s="1">
        <v>2255995</v>
      </c>
      <c r="AH559" s="1">
        <v>1599182.78</v>
      </c>
      <c r="AI559" s="1">
        <v>0</v>
      </c>
      <c r="AJ559" s="1">
        <v>329131</v>
      </c>
      <c r="AK559" s="1">
        <v>46989</v>
      </c>
      <c r="AL559" s="1">
        <v>5836143.17</v>
      </c>
      <c r="AM559" s="1">
        <v>2595700</v>
      </c>
      <c r="AN559" s="1">
        <v>0</v>
      </c>
      <c r="AO559" s="1">
        <v>15019300</v>
      </c>
      <c r="AP559" s="1">
        <v>3064600</v>
      </c>
      <c r="AQ559" s="1">
        <v>274500</v>
      </c>
      <c r="AR559" s="1">
        <v>1896600</v>
      </c>
      <c r="AS559" s="1">
        <v>22850700</v>
      </c>
      <c r="AT559" s="1">
        <v>370000</v>
      </c>
      <c r="AU559" s="1">
        <v>807923</v>
      </c>
      <c r="AV559" s="1">
        <v>260000</v>
      </c>
      <c r="AW559" s="1">
        <v>1437923</v>
      </c>
      <c r="AX559" s="1">
        <v>6500</v>
      </c>
      <c r="AY559" s="1">
        <v>27250</v>
      </c>
    </row>
    <row r="560" spans="1:51" ht="12.75">
      <c r="A560" s="15" t="s">
        <v>43</v>
      </c>
      <c r="B560" s="15" t="s">
        <v>543</v>
      </c>
      <c r="C560" s="15" t="s">
        <v>568</v>
      </c>
      <c r="D560" s="4">
        <v>93369670</v>
      </c>
      <c r="E560" s="4">
        <v>157928900</v>
      </c>
      <c r="F560" s="4">
        <v>251298570</v>
      </c>
      <c r="G560" s="4">
        <v>0</v>
      </c>
      <c r="H560" s="4">
        <v>251298570</v>
      </c>
      <c r="I560" s="4">
        <v>863966</v>
      </c>
      <c r="J560" s="6">
        <v>252162536</v>
      </c>
      <c r="K560" s="27">
        <v>2.25</v>
      </c>
      <c r="L560">
        <v>120.48</v>
      </c>
      <c r="M560" s="5">
        <v>2.7</v>
      </c>
      <c r="N560" s="5">
        <v>0.323</v>
      </c>
      <c r="O560" s="5">
        <v>1.7</v>
      </c>
      <c r="P560" s="5">
        <v>1.415</v>
      </c>
      <c r="Q560" s="1">
        <v>0</v>
      </c>
      <c r="R560" s="1">
        <v>0</v>
      </c>
      <c r="S560" s="1">
        <v>42243430</v>
      </c>
      <c r="T560" s="1">
        <v>0</v>
      </c>
      <c r="U560" s="1">
        <v>209919106</v>
      </c>
      <c r="V560" s="1">
        <v>1178098.41</v>
      </c>
      <c r="W560" s="1">
        <v>0</v>
      </c>
      <c r="X560" s="1">
        <v>0</v>
      </c>
      <c r="Y560" s="1">
        <v>315.66</v>
      </c>
      <c r="Z560" s="1">
        <v>0</v>
      </c>
      <c r="AA560" s="1">
        <v>1177782.75</v>
      </c>
      <c r="AB560" s="1">
        <v>0</v>
      </c>
      <c r="AC560" s="1">
        <v>1177782.75</v>
      </c>
      <c r="AD560" s="1">
        <v>109215.58</v>
      </c>
      <c r="AE560" s="1">
        <v>0</v>
      </c>
      <c r="AF560" s="1">
        <v>125951.44</v>
      </c>
      <c r="AG560" s="1">
        <v>0</v>
      </c>
      <c r="AH560" s="1">
        <v>3567217.77</v>
      </c>
      <c r="AI560" s="1">
        <v>0</v>
      </c>
      <c r="AJ560" s="1">
        <v>676995.5</v>
      </c>
      <c r="AK560" s="1">
        <v>0</v>
      </c>
      <c r="AL560" s="1">
        <v>5657163.04</v>
      </c>
      <c r="AM560" s="1">
        <v>4061200</v>
      </c>
      <c r="AN560" s="1">
        <v>0</v>
      </c>
      <c r="AO560" s="1">
        <v>10333600</v>
      </c>
      <c r="AP560" s="1">
        <v>224000</v>
      </c>
      <c r="AQ560" s="1">
        <v>164100</v>
      </c>
      <c r="AR560" s="1">
        <v>1032200</v>
      </c>
      <c r="AS560" s="1">
        <v>15815100</v>
      </c>
      <c r="AT560" s="1">
        <v>380000</v>
      </c>
      <c r="AU560" s="1">
        <v>713956.5</v>
      </c>
      <c r="AV560" s="1">
        <v>200000</v>
      </c>
      <c r="AW560" s="1">
        <v>1293956.5</v>
      </c>
      <c r="AX560" s="1">
        <v>11250</v>
      </c>
      <c r="AY560" s="1">
        <v>23750</v>
      </c>
    </row>
    <row r="561" spans="1:51" ht="12.75">
      <c r="A561" s="15" t="s">
        <v>44</v>
      </c>
      <c r="B561" s="15" t="s">
        <v>544</v>
      </c>
      <c r="C561" s="15" t="s">
        <v>568</v>
      </c>
      <c r="D561" s="4">
        <v>138173080</v>
      </c>
      <c r="E561" s="4">
        <v>357367561</v>
      </c>
      <c r="F561" s="4">
        <v>495540641</v>
      </c>
      <c r="G561" s="4">
        <v>0</v>
      </c>
      <c r="H561" s="4">
        <v>495540641</v>
      </c>
      <c r="I561" s="4">
        <v>1600140</v>
      </c>
      <c r="J561" s="6">
        <v>497140781</v>
      </c>
      <c r="K561" s="27">
        <v>2.78</v>
      </c>
      <c r="L561">
        <v>86.56</v>
      </c>
      <c r="M561" s="5">
        <v>2.39</v>
      </c>
      <c r="N561" s="5">
        <v>0.21</v>
      </c>
      <c r="O561" s="5">
        <v>1.482</v>
      </c>
      <c r="P561" s="5">
        <v>1.7209999999999999</v>
      </c>
      <c r="Q561" s="1">
        <v>0</v>
      </c>
      <c r="R561" s="1">
        <v>0</v>
      </c>
      <c r="S561" s="1">
        <v>0</v>
      </c>
      <c r="T561" s="1">
        <v>80035754</v>
      </c>
      <c r="U561" s="1">
        <v>577176535</v>
      </c>
      <c r="V561" s="1">
        <v>3239203.77</v>
      </c>
      <c r="W561" s="1">
        <v>0</v>
      </c>
      <c r="X561" s="1">
        <v>0</v>
      </c>
      <c r="Y561" s="1">
        <v>1756.79</v>
      </c>
      <c r="Z561" s="1">
        <v>0</v>
      </c>
      <c r="AA561" s="1">
        <v>3237446.98</v>
      </c>
      <c r="AB561" s="1">
        <v>0</v>
      </c>
      <c r="AC561" s="1">
        <v>3237446.98</v>
      </c>
      <c r="AD561" s="1">
        <v>300290.29</v>
      </c>
      <c r="AE561" s="1">
        <v>0</v>
      </c>
      <c r="AF561" s="1">
        <v>346305.86</v>
      </c>
      <c r="AG561" s="1">
        <v>8552610</v>
      </c>
      <c r="AH561" s="1">
        <v>0</v>
      </c>
      <c r="AI561" s="1">
        <v>0</v>
      </c>
      <c r="AJ561" s="1">
        <v>1207554.96</v>
      </c>
      <c r="AK561" s="1">
        <v>149142.23</v>
      </c>
      <c r="AL561" s="1">
        <v>13793350.32</v>
      </c>
      <c r="AM561" s="1">
        <v>4568800</v>
      </c>
      <c r="AN561" s="1">
        <v>0</v>
      </c>
      <c r="AO561" s="1">
        <v>7788400</v>
      </c>
      <c r="AP561" s="1">
        <v>3196300</v>
      </c>
      <c r="AQ561" s="1">
        <v>0</v>
      </c>
      <c r="AR561" s="1">
        <v>2529800</v>
      </c>
      <c r="AS561" s="1">
        <v>18083300</v>
      </c>
      <c r="AT561" s="1">
        <v>1370000</v>
      </c>
      <c r="AU561" s="1">
        <v>2032568.62</v>
      </c>
      <c r="AV561" s="1">
        <v>479859.1</v>
      </c>
      <c r="AW561" s="1">
        <v>3882427.72</v>
      </c>
      <c r="AX561" s="1">
        <v>28500</v>
      </c>
      <c r="AY561" s="1">
        <v>91500</v>
      </c>
    </row>
    <row r="562" spans="1:51" ht="12.75">
      <c r="A562" s="15" t="s">
        <v>45</v>
      </c>
      <c r="B562" s="15" t="s">
        <v>143</v>
      </c>
      <c r="C562" s="15" t="s">
        <v>568</v>
      </c>
      <c r="D562" s="4">
        <v>248047200</v>
      </c>
      <c r="E562" s="4">
        <v>389290500</v>
      </c>
      <c r="F562" s="4">
        <v>637337700</v>
      </c>
      <c r="G562" s="4">
        <v>0</v>
      </c>
      <c r="H562" s="4">
        <v>637337700</v>
      </c>
      <c r="I562" s="4">
        <v>2278075</v>
      </c>
      <c r="J562" s="6">
        <v>639615775</v>
      </c>
      <c r="K562" s="27">
        <v>2.22</v>
      </c>
      <c r="L562">
        <v>123.88</v>
      </c>
      <c r="M562" s="5">
        <v>2.74</v>
      </c>
      <c r="N562" s="5">
        <v>0.321</v>
      </c>
      <c r="O562" s="5">
        <v>1.712</v>
      </c>
      <c r="P562" s="5">
        <v>1.388</v>
      </c>
      <c r="Q562" s="1">
        <v>0</v>
      </c>
      <c r="R562" s="1">
        <v>0</v>
      </c>
      <c r="S562" s="1">
        <v>121108767</v>
      </c>
      <c r="T562" s="1">
        <v>0</v>
      </c>
      <c r="U562" s="1">
        <v>518507008</v>
      </c>
      <c r="V562" s="1">
        <v>2909941.33</v>
      </c>
      <c r="W562" s="1">
        <v>0</v>
      </c>
      <c r="X562" s="1">
        <v>0</v>
      </c>
      <c r="Y562" s="1">
        <v>37818.98</v>
      </c>
      <c r="Z562" s="1">
        <v>0</v>
      </c>
      <c r="AA562" s="1">
        <v>2872122.35</v>
      </c>
      <c r="AB562" s="1">
        <v>0</v>
      </c>
      <c r="AC562" s="1">
        <v>2872122.35</v>
      </c>
      <c r="AD562" s="1">
        <v>269766.03</v>
      </c>
      <c r="AE562" s="1">
        <v>0</v>
      </c>
      <c r="AF562" s="1">
        <v>311104.15</v>
      </c>
      <c r="AG562" s="1">
        <v>4274304</v>
      </c>
      <c r="AH562" s="1">
        <v>4602082.98</v>
      </c>
      <c r="AI562" s="1">
        <v>0</v>
      </c>
      <c r="AJ562" s="1">
        <v>1663857</v>
      </c>
      <c r="AK562" s="1">
        <v>191762</v>
      </c>
      <c r="AL562" s="1">
        <v>14184998.51</v>
      </c>
      <c r="AM562" s="1">
        <v>5402800</v>
      </c>
      <c r="AN562" s="1">
        <v>0</v>
      </c>
      <c r="AO562" s="1">
        <v>42658050</v>
      </c>
      <c r="AP562" s="1">
        <v>5303000</v>
      </c>
      <c r="AQ562" s="1">
        <v>648400</v>
      </c>
      <c r="AR562" s="1">
        <v>2389500</v>
      </c>
      <c r="AS562" s="1">
        <v>56401750</v>
      </c>
      <c r="AT562" s="1">
        <v>1036000</v>
      </c>
      <c r="AU562" s="1">
        <v>1573677</v>
      </c>
      <c r="AV562" s="1">
        <v>350000</v>
      </c>
      <c r="AW562" s="1">
        <v>2959677</v>
      </c>
      <c r="AX562" s="1">
        <v>19250</v>
      </c>
      <c r="AY562" s="1">
        <v>55500</v>
      </c>
    </row>
    <row r="563" spans="1:51" ht="12.75">
      <c r="A563" s="15" t="s">
        <v>46</v>
      </c>
      <c r="B563" s="15" t="s">
        <v>545</v>
      </c>
      <c r="C563" s="15" t="s">
        <v>568</v>
      </c>
      <c r="D563" s="4">
        <v>33514258</v>
      </c>
      <c r="E563" s="4">
        <v>82533900</v>
      </c>
      <c r="F563" s="4">
        <v>116048158</v>
      </c>
      <c r="G563" s="4">
        <v>0</v>
      </c>
      <c r="H563" s="4">
        <v>116048158</v>
      </c>
      <c r="I563" s="4">
        <v>783607</v>
      </c>
      <c r="J563" s="6">
        <v>116831765</v>
      </c>
      <c r="K563" s="27">
        <v>3.01</v>
      </c>
      <c r="L563">
        <v>82.22</v>
      </c>
      <c r="M563" s="5">
        <v>2.46</v>
      </c>
      <c r="N563" s="5">
        <v>0.196</v>
      </c>
      <c r="O563" s="5">
        <v>1.582</v>
      </c>
      <c r="P563" s="5">
        <v>1.9429999999999998</v>
      </c>
      <c r="Q563" s="1">
        <v>0</v>
      </c>
      <c r="R563" s="1">
        <v>0</v>
      </c>
      <c r="S563" s="1">
        <v>0</v>
      </c>
      <c r="T563" s="1">
        <v>26639437</v>
      </c>
      <c r="U563" s="1">
        <v>143471202</v>
      </c>
      <c r="V563" s="1">
        <v>805182.52</v>
      </c>
      <c r="W563" s="1">
        <v>0</v>
      </c>
      <c r="X563" s="1">
        <v>0</v>
      </c>
      <c r="Y563" s="1">
        <v>246.52</v>
      </c>
      <c r="Z563" s="1">
        <v>0</v>
      </c>
      <c r="AA563" s="1">
        <v>804936</v>
      </c>
      <c r="AB563" s="1">
        <v>0</v>
      </c>
      <c r="AC563" s="1">
        <v>804936</v>
      </c>
      <c r="AD563" s="1">
        <v>74644.42</v>
      </c>
      <c r="AE563" s="1">
        <v>0</v>
      </c>
      <c r="AF563" s="1">
        <v>86082.71</v>
      </c>
      <c r="AG563" s="1">
        <v>2269063</v>
      </c>
      <c r="AH563" s="1">
        <v>0</v>
      </c>
      <c r="AI563" s="1">
        <v>0</v>
      </c>
      <c r="AJ563" s="1">
        <v>280400</v>
      </c>
      <c r="AK563" s="1">
        <v>0</v>
      </c>
      <c r="AL563" s="1">
        <v>3515126.13</v>
      </c>
      <c r="AM563" s="1">
        <v>1369400</v>
      </c>
      <c r="AN563" s="1">
        <v>0</v>
      </c>
      <c r="AO563" s="1">
        <v>462200</v>
      </c>
      <c r="AP563" s="1">
        <v>2534200</v>
      </c>
      <c r="AQ563" s="1">
        <v>78600</v>
      </c>
      <c r="AR563" s="1">
        <v>18696450</v>
      </c>
      <c r="AS563" s="1">
        <v>23140850</v>
      </c>
      <c r="AT563" s="1">
        <v>741000</v>
      </c>
      <c r="AU563" s="1">
        <v>803274.46</v>
      </c>
      <c r="AV563" s="1">
        <v>113972.15</v>
      </c>
      <c r="AW563" s="1">
        <v>1658246.61</v>
      </c>
      <c r="AX563" s="1">
        <v>12500</v>
      </c>
      <c r="AY563" s="1">
        <v>21750</v>
      </c>
    </row>
    <row r="564" spans="1:51" ht="12.75">
      <c r="A564" s="15" t="s">
        <v>47</v>
      </c>
      <c r="B564" s="15" t="s">
        <v>720</v>
      </c>
      <c r="C564" s="15" t="s">
        <v>568</v>
      </c>
      <c r="D564" s="4">
        <v>149174700</v>
      </c>
      <c r="E564" s="4">
        <v>403127535</v>
      </c>
      <c r="F564" s="4">
        <v>552302235</v>
      </c>
      <c r="G564" s="4">
        <v>4097985</v>
      </c>
      <c r="H564" s="4">
        <v>548204250</v>
      </c>
      <c r="I564" s="4">
        <v>3776200</v>
      </c>
      <c r="J564" s="6">
        <v>551980450</v>
      </c>
      <c r="K564" s="27">
        <v>2.99</v>
      </c>
      <c r="L564">
        <v>93.61</v>
      </c>
      <c r="M564" s="5">
        <v>2.72</v>
      </c>
      <c r="N564" s="5">
        <v>1.06</v>
      </c>
      <c r="O564" s="5">
        <v>1.0459999999999998</v>
      </c>
      <c r="P564" s="5">
        <v>1.149</v>
      </c>
      <c r="Q564" s="1">
        <v>0</v>
      </c>
      <c r="R564" s="1">
        <v>0</v>
      </c>
      <c r="S564" s="1">
        <v>0</v>
      </c>
      <c r="T564" s="1">
        <v>54444598</v>
      </c>
      <c r="U564" s="1">
        <v>606425048</v>
      </c>
      <c r="V564" s="1">
        <v>3403350.94</v>
      </c>
      <c r="W564" s="1">
        <v>0</v>
      </c>
      <c r="X564" s="1">
        <v>0</v>
      </c>
      <c r="Y564" s="1">
        <v>46237.99</v>
      </c>
      <c r="Z564" s="1">
        <v>0</v>
      </c>
      <c r="AA564" s="1">
        <v>3357112.95</v>
      </c>
      <c r="AB564" s="1">
        <v>0</v>
      </c>
      <c r="AC564" s="1">
        <v>3357112.95</v>
      </c>
      <c r="AD564" s="1">
        <v>0</v>
      </c>
      <c r="AE564" s="1">
        <v>0</v>
      </c>
      <c r="AF564" s="1">
        <v>363854.97</v>
      </c>
      <c r="AG564" s="1">
        <v>6337750</v>
      </c>
      <c r="AH564" s="1">
        <v>0</v>
      </c>
      <c r="AI564" s="1">
        <v>0</v>
      </c>
      <c r="AJ564" s="1">
        <v>6426400.27</v>
      </c>
      <c r="AK564" s="1">
        <v>0</v>
      </c>
      <c r="AL564" s="1">
        <v>16485118.19</v>
      </c>
      <c r="AM564" s="1">
        <v>32761800</v>
      </c>
      <c r="AN564" s="1">
        <v>0</v>
      </c>
      <c r="AO564" s="1">
        <v>28331700</v>
      </c>
      <c r="AP564" s="1">
        <v>37814100</v>
      </c>
      <c r="AQ564" s="1">
        <v>1139900</v>
      </c>
      <c r="AR564" s="1">
        <v>28277900</v>
      </c>
      <c r="AS564" s="1">
        <v>128325400</v>
      </c>
      <c r="AT564" s="1">
        <v>1261182</v>
      </c>
      <c r="AU564" s="1">
        <v>3861637.14</v>
      </c>
      <c r="AV564" s="1">
        <v>645000</v>
      </c>
      <c r="AW564" s="1">
        <v>5767819.140000001</v>
      </c>
      <c r="AX564" s="1">
        <v>108000</v>
      </c>
      <c r="AY564" s="1">
        <v>181750</v>
      </c>
    </row>
    <row r="565" spans="1:51" ht="12.75">
      <c r="A565" s="15" t="s">
        <v>48</v>
      </c>
      <c r="B565" s="15" t="s">
        <v>546</v>
      </c>
      <c r="C565" s="15" t="s">
        <v>568</v>
      </c>
      <c r="D565" s="4">
        <v>129388845</v>
      </c>
      <c r="E565" s="4">
        <v>206364300</v>
      </c>
      <c r="F565" s="4">
        <v>335753145</v>
      </c>
      <c r="G565" s="4">
        <v>0</v>
      </c>
      <c r="H565" s="4">
        <v>335753145</v>
      </c>
      <c r="I565" s="4">
        <v>944576</v>
      </c>
      <c r="J565" s="6">
        <v>336697721</v>
      </c>
      <c r="K565" s="27">
        <v>2.6</v>
      </c>
      <c r="L565">
        <v>112.94</v>
      </c>
      <c r="M565" s="5">
        <v>2.91</v>
      </c>
      <c r="N565" s="5">
        <v>0.653</v>
      </c>
      <c r="O565" s="5">
        <v>1.528</v>
      </c>
      <c r="P565" s="5">
        <v>1.363</v>
      </c>
      <c r="Q565" s="1">
        <v>0</v>
      </c>
      <c r="R565" s="1">
        <v>0</v>
      </c>
      <c r="S565" s="1">
        <v>36440916</v>
      </c>
      <c r="T565" s="1">
        <v>0</v>
      </c>
      <c r="U565" s="1">
        <v>300256805</v>
      </c>
      <c r="V565" s="1">
        <v>1685087.52</v>
      </c>
      <c r="W565" s="1">
        <v>0</v>
      </c>
      <c r="X565" s="1">
        <v>0</v>
      </c>
      <c r="Y565" s="1">
        <v>1037.69</v>
      </c>
      <c r="Z565" s="1">
        <v>0</v>
      </c>
      <c r="AA565" s="1">
        <v>1684049.83</v>
      </c>
      <c r="AB565" s="1">
        <v>0</v>
      </c>
      <c r="AC565" s="1">
        <v>1684049.83</v>
      </c>
      <c r="AD565" s="1">
        <v>156215.99</v>
      </c>
      <c r="AE565" s="1">
        <v>0</v>
      </c>
      <c r="AF565" s="1">
        <v>180154.05</v>
      </c>
      <c r="AG565" s="1">
        <v>4587305</v>
      </c>
      <c r="AH565" s="1">
        <v>0</v>
      </c>
      <c r="AI565" s="1">
        <v>0</v>
      </c>
      <c r="AJ565" s="1">
        <v>1959604</v>
      </c>
      <c r="AK565" s="1">
        <v>168500</v>
      </c>
      <c r="AL565" s="1">
        <v>8735828.870000001</v>
      </c>
      <c r="AM565" s="1">
        <v>12427000</v>
      </c>
      <c r="AN565" s="1">
        <v>1562000</v>
      </c>
      <c r="AO565" s="1">
        <v>9088200</v>
      </c>
      <c r="AP565" s="1">
        <v>3014700</v>
      </c>
      <c r="AQ565" s="1">
        <v>80000</v>
      </c>
      <c r="AR565" s="1">
        <v>1438200</v>
      </c>
      <c r="AS565" s="1">
        <v>27610100</v>
      </c>
      <c r="AT565" s="1">
        <v>400000</v>
      </c>
      <c r="AU565" s="1">
        <v>1120067</v>
      </c>
      <c r="AV565" s="1">
        <v>218000</v>
      </c>
      <c r="AW565" s="1">
        <v>1738067</v>
      </c>
      <c r="AX565" s="1">
        <v>25250</v>
      </c>
      <c r="AY565" s="1">
        <v>64750</v>
      </c>
    </row>
    <row r="566" spans="1:51" ht="12.75">
      <c r="A566" s="15" t="s">
        <v>49</v>
      </c>
      <c r="B566" s="15" t="s">
        <v>547</v>
      </c>
      <c r="C566" s="15" t="s">
        <v>568</v>
      </c>
      <c r="D566" s="4">
        <v>102723300</v>
      </c>
      <c r="E566" s="4">
        <v>252068060</v>
      </c>
      <c r="F566" s="4">
        <v>354791360</v>
      </c>
      <c r="G566" s="4">
        <v>0</v>
      </c>
      <c r="H566" s="4">
        <v>354791360</v>
      </c>
      <c r="I566" s="4">
        <v>3480284</v>
      </c>
      <c r="J566" s="6">
        <v>358271644</v>
      </c>
      <c r="K566" s="27">
        <v>3.05</v>
      </c>
      <c r="L566">
        <v>104.67</v>
      </c>
      <c r="M566" s="5">
        <v>3.16</v>
      </c>
      <c r="N566" s="5">
        <v>0.729</v>
      </c>
      <c r="O566" s="5">
        <v>1.807</v>
      </c>
      <c r="P566" s="5">
        <v>1.746</v>
      </c>
      <c r="Q566" s="1">
        <v>0</v>
      </c>
      <c r="R566" s="1">
        <v>0</v>
      </c>
      <c r="S566" s="1">
        <v>12145181</v>
      </c>
      <c r="T566" s="1">
        <v>0</v>
      </c>
      <c r="U566" s="1">
        <v>346126463</v>
      </c>
      <c r="V566" s="1">
        <v>1942515.12</v>
      </c>
      <c r="W566" s="1">
        <v>0</v>
      </c>
      <c r="X566" s="1">
        <v>0</v>
      </c>
      <c r="Y566" s="1">
        <v>4675.53</v>
      </c>
      <c r="Z566" s="1">
        <v>0</v>
      </c>
      <c r="AA566" s="1">
        <v>1937839.59</v>
      </c>
      <c r="AB566" s="1">
        <v>0</v>
      </c>
      <c r="AC566" s="1">
        <v>1937839.59</v>
      </c>
      <c r="AD566" s="1">
        <v>0</v>
      </c>
      <c r="AE566" s="1">
        <v>0</v>
      </c>
      <c r="AF566" s="1">
        <v>207675.84</v>
      </c>
      <c r="AG566" s="1">
        <v>3337029</v>
      </c>
      <c r="AH566" s="1">
        <v>2915888.64</v>
      </c>
      <c r="AI566" s="1">
        <v>0</v>
      </c>
      <c r="AJ566" s="1">
        <v>2522211.16</v>
      </c>
      <c r="AK566" s="1">
        <v>0</v>
      </c>
      <c r="AL566" s="1">
        <v>10920644.23</v>
      </c>
      <c r="AM566" s="1">
        <v>11390225</v>
      </c>
      <c r="AN566" s="1">
        <v>0</v>
      </c>
      <c r="AO566" s="1">
        <v>6944300</v>
      </c>
      <c r="AP566" s="1">
        <v>9242300</v>
      </c>
      <c r="AQ566" s="1">
        <v>287000</v>
      </c>
      <c r="AR566" s="1">
        <v>178200</v>
      </c>
      <c r="AS566" s="1">
        <v>28042025</v>
      </c>
      <c r="AT566" s="1">
        <v>700000</v>
      </c>
      <c r="AU566" s="1">
        <v>1308901</v>
      </c>
      <c r="AV566" s="1">
        <v>320000</v>
      </c>
      <c r="AW566" s="1">
        <v>2328901</v>
      </c>
      <c r="AX566" s="1">
        <v>22000</v>
      </c>
      <c r="AY566" s="1">
        <v>52500</v>
      </c>
    </row>
    <row r="567" spans="1:51" ht="12.75">
      <c r="A567" s="15" t="s">
        <v>50</v>
      </c>
      <c r="B567" s="15" t="s">
        <v>124</v>
      </c>
      <c r="C567" s="15" t="s">
        <v>568</v>
      </c>
      <c r="D567" s="4">
        <v>201634800</v>
      </c>
      <c r="E567" s="4">
        <v>373985899</v>
      </c>
      <c r="F567" s="4">
        <v>575620699</v>
      </c>
      <c r="G567" s="4">
        <v>0</v>
      </c>
      <c r="H567" s="4">
        <v>575620699</v>
      </c>
      <c r="I567" s="4">
        <v>2541525</v>
      </c>
      <c r="J567" s="6">
        <v>578162224</v>
      </c>
      <c r="K567" s="27">
        <v>2.62</v>
      </c>
      <c r="L567">
        <v>108.51</v>
      </c>
      <c r="M567" s="5">
        <v>2.82</v>
      </c>
      <c r="N567" s="5">
        <v>0.371</v>
      </c>
      <c r="O567" s="5">
        <v>1.756</v>
      </c>
      <c r="P567" s="5">
        <v>1.625</v>
      </c>
      <c r="Q567" s="1">
        <v>0</v>
      </c>
      <c r="R567" s="1">
        <v>0</v>
      </c>
      <c r="S567" s="1">
        <v>42930403</v>
      </c>
      <c r="T567" s="1">
        <v>0</v>
      </c>
      <c r="U567" s="1">
        <v>535231821</v>
      </c>
      <c r="V567" s="1">
        <v>3003803.57</v>
      </c>
      <c r="W567" s="1">
        <v>0</v>
      </c>
      <c r="X567" s="1">
        <v>0</v>
      </c>
      <c r="Y567" s="1">
        <v>1954.54</v>
      </c>
      <c r="Z567" s="1">
        <v>0</v>
      </c>
      <c r="AA567" s="1">
        <v>3001849.03</v>
      </c>
      <c r="AB567" s="1">
        <v>0</v>
      </c>
      <c r="AC567" s="1">
        <v>3001849.03</v>
      </c>
      <c r="AD567" s="1">
        <v>278467.52</v>
      </c>
      <c r="AE567" s="1">
        <v>0</v>
      </c>
      <c r="AF567" s="1">
        <v>321139.04</v>
      </c>
      <c r="AG567" s="1">
        <v>4150592</v>
      </c>
      <c r="AH567" s="1">
        <v>5243413.09</v>
      </c>
      <c r="AI567" s="1">
        <v>0</v>
      </c>
      <c r="AJ567" s="1">
        <v>1981865.94</v>
      </c>
      <c r="AK567" s="1">
        <v>115667</v>
      </c>
      <c r="AL567" s="1">
        <v>15092993.62</v>
      </c>
      <c r="AM567" s="1">
        <v>28256948</v>
      </c>
      <c r="AN567" s="1">
        <v>0</v>
      </c>
      <c r="AO567" s="1">
        <v>10559200</v>
      </c>
      <c r="AP567" s="1">
        <v>11650100</v>
      </c>
      <c r="AQ567" s="1">
        <v>235200</v>
      </c>
      <c r="AR567" s="1">
        <v>5688800</v>
      </c>
      <c r="AS567" s="1">
        <v>56390248</v>
      </c>
      <c r="AT567" s="1">
        <v>904397</v>
      </c>
      <c r="AU567" s="1">
        <v>992625</v>
      </c>
      <c r="AV567" s="1">
        <v>400000</v>
      </c>
      <c r="AW567" s="1">
        <v>2297022</v>
      </c>
      <c r="AX567" s="1">
        <v>18250</v>
      </c>
      <c r="AY567" s="1">
        <v>65750</v>
      </c>
    </row>
    <row r="568" spans="1:77" s="22" customFormat="1" ht="12.75">
      <c r="A568" s="20" t="s">
        <v>51</v>
      </c>
      <c r="B568" s="20" t="s">
        <v>548</v>
      </c>
      <c r="C568" s="20" t="s">
        <v>568</v>
      </c>
      <c r="D568" s="21">
        <v>96750051</v>
      </c>
      <c r="E568" s="21">
        <v>272179320</v>
      </c>
      <c r="F568" s="21">
        <v>368929371</v>
      </c>
      <c r="G568" s="21">
        <v>500000</v>
      </c>
      <c r="H568" s="21">
        <v>368429371</v>
      </c>
      <c r="I568" s="21">
        <v>1192517</v>
      </c>
      <c r="J568" s="31">
        <v>369621888</v>
      </c>
      <c r="K568" s="29">
        <v>2.33</v>
      </c>
      <c r="L568" s="22">
        <v>74.26</v>
      </c>
      <c r="M568" s="23">
        <v>1.72</v>
      </c>
      <c r="N568" s="23">
        <v>0</v>
      </c>
      <c r="O568" s="23">
        <v>1.031</v>
      </c>
      <c r="P568" s="23">
        <v>1.397</v>
      </c>
      <c r="Q568" s="24">
        <v>0</v>
      </c>
      <c r="R568" s="24">
        <v>0</v>
      </c>
      <c r="S568" s="24">
        <v>0</v>
      </c>
      <c r="T568" s="24">
        <v>131311184</v>
      </c>
      <c r="U568" s="24">
        <v>500933072</v>
      </c>
      <c r="V568" s="24">
        <v>2811313.33</v>
      </c>
      <c r="W568" s="24">
        <v>0</v>
      </c>
      <c r="X568" s="24">
        <v>0</v>
      </c>
      <c r="Y568" s="24">
        <v>1285.2</v>
      </c>
      <c r="Z568" s="24">
        <v>0</v>
      </c>
      <c r="AA568" s="24">
        <v>2810028.13</v>
      </c>
      <c r="AB568" s="24">
        <v>0</v>
      </c>
      <c r="AC568" s="24">
        <v>2810028.13</v>
      </c>
      <c r="AD568" s="24">
        <v>260622.97</v>
      </c>
      <c r="AE568" s="24">
        <v>0</v>
      </c>
      <c r="AF568" s="24">
        <v>300559.91</v>
      </c>
      <c r="AG568" s="24">
        <v>5160931</v>
      </c>
      <c r="AH568" s="24">
        <v>0</v>
      </c>
      <c r="AI568" s="24">
        <v>0</v>
      </c>
      <c r="AJ568" s="24">
        <v>0</v>
      </c>
      <c r="AK568" s="24">
        <v>77621</v>
      </c>
      <c r="AL568" s="24">
        <v>8609763.01</v>
      </c>
      <c r="AM568" s="24">
        <v>5166300</v>
      </c>
      <c r="AN568" s="24">
        <v>1838472</v>
      </c>
      <c r="AO568" s="24">
        <v>34890476</v>
      </c>
      <c r="AP568" s="24">
        <v>933230</v>
      </c>
      <c r="AQ568" s="24">
        <v>148616</v>
      </c>
      <c r="AR568" s="24">
        <v>13445908</v>
      </c>
      <c r="AS568" s="24">
        <v>56423002</v>
      </c>
      <c r="AT568" s="24">
        <v>1029963</v>
      </c>
      <c r="AU568" s="24">
        <v>1132460</v>
      </c>
      <c r="AV568" s="24">
        <v>170000</v>
      </c>
      <c r="AW568" s="24">
        <v>2332423</v>
      </c>
      <c r="AX568" s="24">
        <v>17000</v>
      </c>
      <c r="AY568" s="24">
        <v>66200</v>
      </c>
      <c r="AZ568" s="24"/>
      <c r="BA568" s="24"/>
      <c r="BB568" s="25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</row>
    <row r="569" spans="2:77" ht="12.75">
      <c r="B569" s="18" t="s">
        <v>572</v>
      </c>
      <c r="D569" s="4">
        <f>SUM(D3:D568)</f>
        <v>225376137065</v>
      </c>
      <c r="E569" s="4">
        <f aca="true" t="shared" si="13" ref="E569:J569">SUM(E3:E568)</f>
        <v>343819292576</v>
      </c>
      <c r="F569" s="4">
        <f t="shared" si="13"/>
        <v>569186162142</v>
      </c>
      <c r="G569" s="4">
        <f t="shared" si="13"/>
        <v>1286723443</v>
      </c>
      <c r="H569" s="4">
        <f t="shared" si="13"/>
        <v>567908706198</v>
      </c>
      <c r="I569" s="4">
        <f t="shared" si="13"/>
        <v>2184686777</v>
      </c>
      <c r="J569" s="4">
        <f t="shared" si="13"/>
        <v>570093392975</v>
      </c>
      <c r="K569" s="27">
        <f>AL569/(J569/100)</f>
        <v>3.026518964386353</v>
      </c>
      <c r="L569" s="2">
        <f>AVERAGE(L3:L568)</f>
        <v>79.89494699646639</v>
      </c>
      <c r="M569"/>
      <c r="N569"/>
      <c r="O569"/>
      <c r="P569"/>
      <c r="Q569" s="1">
        <f>SUM(Q3:Q568)</f>
        <v>1387777</v>
      </c>
      <c r="R569" s="1">
        <f aca="true" t="shared" si="14" ref="R569:AY569">SUM(R3:R568)</f>
        <v>0</v>
      </c>
      <c r="S569" s="1">
        <f t="shared" si="14"/>
        <v>10663529350</v>
      </c>
      <c r="T569" s="1">
        <f t="shared" si="14"/>
        <v>185488656366</v>
      </c>
      <c r="U569" s="1">
        <f t="shared" si="14"/>
        <v>744917132214</v>
      </c>
      <c r="V569" s="1">
        <f t="shared" si="14"/>
        <v>3089088542.331997</v>
      </c>
      <c r="W569" s="1">
        <f t="shared" si="14"/>
        <v>0</v>
      </c>
      <c r="X569" s="1">
        <f t="shared" si="14"/>
        <v>0</v>
      </c>
      <c r="Y569" s="1">
        <f t="shared" si="14"/>
        <v>10687304.77999999</v>
      </c>
      <c r="Z569" s="1">
        <f t="shared" si="14"/>
        <v>518296.01999999996</v>
      </c>
      <c r="AA569" s="1">
        <f t="shared" si="14"/>
        <v>3078919533.5719995</v>
      </c>
      <c r="AB569" s="1">
        <f t="shared" si="14"/>
        <v>120866</v>
      </c>
      <c r="AC569" s="1">
        <f t="shared" si="14"/>
        <v>3078798667.5719995</v>
      </c>
      <c r="AD569" s="1">
        <f t="shared" si="14"/>
        <v>86437929.75999998</v>
      </c>
      <c r="AE569" s="1">
        <f t="shared" si="14"/>
        <v>15475106.999999998</v>
      </c>
      <c r="AF569" s="1">
        <f t="shared" si="14"/>
        <v>143738105.3100001</v>
      </c>
      <c r="AG569" s="1">
        <f t="shared" si="14"/>
        <v>7726379322.329999</v>
      </c>
      <c r="AH569" s="1">
        <f t="shared" si="14"/>
        <v>1743501874.489999</v>
      </c>
      <c r="AI569" s="1">
        <f t="shared" si="14"/>
        <v>72644240</v>
      </c>
      <c r="AJ569" s="1">
        <f t="shared" si="14"/>
        <v>4327838048.489999</v>
      </c>
      <c r="AK569" s="1">
        <f t="shared" si="14"/>
        <v>59171358.85000002</v>
      </c>
      <c r="AL569" s="1">
        <f t="shared" si="14"/>
        <v>17253984653.10199</v>
      </c>
      <c r="AM569" s="1">
        <f t="shared" si="14"/>
        <v>13860238620</v>
      </c>
      <c r="AN569" s="1">
        <f t="shared" si="14"/>
        <v>6103673657</v>
      </c>
      <c r="AO569" s="1">
        <f t="shared" si="14"/>
        <v>36365414642</v>
      </c>
      <c r="AP569" s="1">
        <f t="shared" si="14"/>
        <v>10040311557</v>
      </c>
      <c r="AQ569" s="1">
        <f t="shared" si="14"/>
        <v>1366778783</v>
      </c>
      <c r="AR569" s="1">
        <f t="shared" si="14"/>
        <v>16884169205</v>
      </c>
      <c r="AS569" s="1">
        <f t="shared" si="14"/>
        <v>84620586464</v>
      </c>
      <c r="AT569" s="1">
        <f t="shared" si="14"/>
        <v>834328605.2399998</v>
      </c>
      <c r="AU569" s="1">
        <f t="shared" si="14"/>
        <v>3496785276.600001</v>
      </c>
      <c r="AV569" s="1">
        <f t="shared" si="14"/>
        <v>278537588.49999994</v>
      </c>
      <c r="AW569" s="1">
        <f t="shared" si="14"/>
        <v>4608564646.820001</v>
      </c>
      <c r="AX569" s="1">
        <f t="shared" si="14"/>
        <v>26536092</v>
      </c>
      <c r="AY569" s="1">
        <f t="shared" si="14"/>
        <v>77562275</v>
      </c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</row>
    <row r="570" spans="9:52" ht="12.75">
      <c r="I570" s="19" t="s">
        <v>574</v>
      </c>
      <c r="J570" s="4">
        <v>526949651983</v>
      </c>
      <c r="K570" s="30">
        <f>(J569-J570)/J570</f>
        <v>0.08187450324645412</v>
      </c>
      <c r="L570" s="26" t="s">
        <v>573</v>
      </c>
      <c r="M570"/>
      <c r="N570"/>
      <c r="O570"/>
      <c r="P570"/>
      <c r="AZ570"/>
    </row>
  </sheetData>
  <printOptions gridLines="1"/>
  <pageMargins left="0.55" right="0.21" top="1" bottom="1" header="0.5" footer="0.5"/>
  <pageSetup horizontalDpi="300" verticalDpi="300" orientation="landscape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jparke</cp:lastModifiedBy>
  <cp:lastPrinted>2001-02-20T20:36:35Z</cp:lastPrinted>
  <dcterms:created xsi:type="dcterms:W3CDTF">1998-11-12T18:24:45Z</dcterms:created>
  <dcterms:modified xsi:type="dcterms:W3CDTF">2004-01-16T15:27:01Z</dcterms:modified>
  <cp:category/>
  <cp:version/>
  <cp:contentType/>
  <cp:contentStatus/>
</cp:coreProperties>
</file>