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<sst xmlns="http://schemas.openxmlformats.org/spreadsheetml/2006/main" count="612" uniqueCount="395">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</sst>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shrinkToFit="1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shrinkToFit="1"/>
    </xf>
    <xf numFmtId="4" fontId="1" fillId="0" borderId="15" xfId="17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1">
      <selection activeCell="A227" sqref="A227:F227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4"/>
      <c r="E2" s="374"/>
      <c r="F2" s="374"/>
    </row>
    <row r="3" spans="1:6" ht="15.75" customHeight="1">
      <c r="A3" s="378" t="s">
        <v>73</v>
      </c>
      <c r="B3" s="379"/>
      <c r="C3" s="379"/>
      <c r="D3" s="379"/>
      <c r="E3" s="379"/>
      <c r="F3" s="379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0" t="s">
        <v>33</v>
      </c>
      <c r="B5" s="380"/>
      <c r="C5" s="380"/>
      <c r="D5" s="380"/>
      <c r="E5" s="380"/>
      <c r="F5" s="380"/>
    </row>
    <row r="6" spans="1:6" ht="15.75" customHeight="1">
      <c r="A6" s="380" t="s">
        <v>34</v>
      </c>
      <c r="B6" s="380"/>
      <c r="C6" s="380"/>
      <c r="D6" s="380"/>
      <c r="E6" s="380"/>
      <c r="F6" s="380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8" t="s">
        <v>337</v>
      </c>
      <c r="B8" s="249"/>
      <c r="C8" s="64" t="s">
        <v>338</v>
      </c>
      <c r="D8" s="119" t="s">
        <v>339</v>
      </c>
      <c r="E8" s="250" t="s">
        <v>340</v>
      </c>
      <c r="F8" s="251"/>
    </row>
    <row r="9" spans="1:6" s="60" customFormat="1" ht="15.75" customHeight="1">
      <c r="A9" s="59" t="s">
        <v>44</v>
      </c>
      <c r="B9" s="1"/>
      <c r="C9" s="240" t="s">
        <v>37</v>
      </c>
      <c r="D9" s="120" t="s">
        <v>142</v>
      </c>
      <c r="E9" s="242" t="s">
        <v>141</v>
      </c>
      <c r="F9" s="243"/>
    </row>
    <row r="10" spans="1:6" ht="15.75" customHeight="1" thickBot="1">
      <c r="A10" s="15" t="s">
        <v>45</v>
      </c>
      <c r="B10" s="16"/>
      <c r="C10" s="263"/>
      <c r="D10" s="121" t="s">
        <v>143</v>
      </c>
      <c r="E10" s="244" t="s">
        <v>23</v>
      </c>
      <c r="F10" s="245"/>
    </row>
    <row r="11" spans="1:6" ht="15.75" customHeight="1" thickBot="1">
      <c r="A11" s="258" t="s">
        <v>312</v>
      </c>
      <c r="B11" s="259"/>
      <c r="C11" s="259"/>
      <c r="D11" s="259"/>
      <c r="E11" s="259"/>
      <c r="F11" s="260"/>
    </row>
    <row r="12" spans="1:6" ht="15.75" customHeight="1" thickBot="1">
      <c r="A12" s="18"/>
      <c r="B12" s="18"/>
      <c r="C12" s="375" t="s">
        <v>14</v>
      </c>
      <c r="D12" s="376"/>
      <c r="E12" s="376"/>
      <c r="F12" s="37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8">
        <v>0</v>
      </c>
      <c r="F13" s="269"/>
    </row>
    <row r="14" spans="1:6" ht="15.75" customHeight="1">
      <c r="A14" s="9">
        <v>2</v>
      </c>
      <c r="C14" s="5" t="s">
        <v>77</v>
      </c>
      <c r="D14" s="115" t="s">
        <v>131</v>
      </c>
      <c r="E14" s="268"/>
      <c r="F14" s="269"/>
    </row>
    <row r="15" spans="1:6" ht="15.75" customHeight="1">
      <c r="A15" s="9">
        <v>3</v>
      </c>
      <c r="C15" s="5" t="s">
        <v>126</v>
      </c>
      <c r="D15" s="115" t="s">
        <v>132</v>
      </c>
      <c r="E15" s="268">
        <v>0</v>
      </c>
      <c r="F15" s="269"/>
    </row>
    <row r="16" spans="1:6" ht="15.75" customHeight="1">
      <c r="A16" s="9">
        <v>4</v>
      </c>
      <c r="C16" s="5" t="s">
        <v>128</v>
      </c>
      <c r="D16" s="115" t="s">
        <v>133</v>
      </c>
      <c r="E16" s="268"/>
      <c r="F16" s="26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8"/>
      <c r="F17" s="269"/>
    </row>
    <row r="18" spans="1:6" ht="15.75" customHeight="1">
      <c r="A18" s="9">
        <v>6</v>
      </c>
      <c r="C18" s="5" t="s">
        <v>76</v>
      </c>
      <c r="D18" s="115" t="s">
        <v>135</v>
      </c>
      <c r="E18" s="270"/>
      <c r="F18" s="271"/>
    </row>
    <row r="19" spans="1:6" ht="15.75" customHeight="1">
      <c r="A19" s="9">
        <v>7</v>
      </c>
      <c r="C19" s="5" t="s">
        <v>0</v>
      </c>
      <c r="D19" s="115" t="s">
        <v>136</v>
      </c>
      <c r="E19" s="268"/>
      <c r="F19" s="269"/>
    </row>
    <row r="20" spans="1:6" ht="15.75" customHeight="1">
      <c r="A20" s="9">
        <v>8</v>
      </c>
      <c r="C20" s="5" t="s">
        <v>42</v>
      </c>
      <c r="D20" s="115" t="s">
        <v>137</v>
      </c>
      <c r="E20" s="268"/>
      <c r="F20" s="269"/>
    </row>
    <row r="21" spans="1:6" ht="15.75" customHeight="1">
      <c r="A21" s="9">
        <v>9</v>
      </c>
      <c r="C21" s="5" t="s">
        <v>1</v>
      </c>
      <c r="D21" s="115" t="s">
        <v>138</v>
      </c>
      <c r="E21" s="268"/>
      <c r="F21" s="269"/>
    </row>
    <row r="22" spans="1:6" ht="15.75" customHeight="1">
      <c r="A22" s="9">
        <v>10</v>
      </c>
      <c r="C22" s="5" t="s">
        <v>2</v>
      </c>
      <c r="D22" s="115" t="s">
        <v>139</v>
      </c>
      <c r="E22" s="268"/>
      <c r="F22" s="269"/>
    </row>
    <row r="23" spans="1:6" ht="15.75" customHeight="1">
      <c r="A23" s="9">
        <v>11</v>
      </c>
      <c r="C23" s="5" t="s">
        <v>3</v>
      </c>
      <c r="D23" s="115" t="s">
        <v>140</v>
      </c>
      <c r="E23" s="268"/>
      <c r="F23" s="269"/>
    </row>
    <row r="24" spans="1:6" ht="18" customHeight="1">
      <c r="A24" s="9">
        <v>12</v>
      </c>
      <c r="B24" s="28"/>
      <c r="C24" s="30" t="s">
        <v>43</v>
      </c>
      <c r="D24" s="126"/>
      <c r="E24" s="230">
        <f>SUM(E13:F23)</f>
        <v>0</v>
      </c>
      <c r="F24" s="231"/>
    </row>
    <row r="25" spans="1:6" ht="15.75" customHeight="1">
      <c r="A25" s="14"/>
      <c r="B25" s="12"/>
      <c r="C25" s="416" t="s">
        <v>53</v>
      </c>
      <c r="D25" s="417"/>
      <c r="E25" s="417"/>
      <c r="F25" s="4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28"/>
      <c r="F26" s="22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28"/>
      <c r="F27" s="22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28"/>
      <c r="F28" s="22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28"/>
      <c r="F29" s="22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28"/>
      <c r="F30" s="22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28"/>
      <c r="F31" s="22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28"/>
      <c r="F32" s="22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28"/>
      <c r="F33" s="22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28"/>
      <c r="F34" s="22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28"/>
      <c r="F35" s="22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6">
        <f>SUM(E26:F35)</f>
        <v>0</v>
      </c>
      <c r="F36" s="267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28"/>
      <c r="F38" s="22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28"/>
      <c r="F39" s="22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28"/>
      <c r="F40" s="22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28"/>
      <c r="F41" s="22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28"/>
      <c r="F42" s="22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28"/>
      <c r="F43" s="22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0">
        <f>SUM(E38:F43)</f>
        <v>0</v>
      </c>
      <c r="F44" s="231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28"/>
      <c r="F46" s="22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28"/>
      <c r="F47" s="22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28"/>
      <c r="F48" s="22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28"/>
      <c r="F49" s="22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28"/>
      <c r="F50" s="22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28"/>
      <c r="F51" s="22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0">
        <f>SUM(E46:F51)</f>
        <v>0</v>
      </c>
      <c r="F52" s="231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28"/>
      <c r="F54" s="22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28"/>
      <c r="F55" s="22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28"/>
      <c r="F56" s="22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28"/>
      <c r="F57" s="22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28"/>
      <c r="F58" s="22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28"/>
      <c r="F59" s="22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28"/>
      <c r="F60" s="22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2">
        <f>SUM(E54:F60)</f>
        <v>0</v>
      </c>
      <c r="F61" s="233"/>
    </row>
    <row r="62" spans="1:6" s="38" customFormat="1" ht="18" customHeight="1" thickBot="1">
      <c r="A62" s="248" t="s">
        <v>337</v>
      </c>
      <c r="B62" s="249"/>
      <c r="C62" s="64" t="s">
        <v>338</v>
      </c>
      <c r="D62" s="119" t="s">
        <v>339</v>
      </c>
      <c r="E62" s="250" t="s">
        <v>340</v>
      </c>
      <c r="F62" s="251"/>
    </row>
    <row r="63" spans="1:6" s="38" customFormat="1" ht="18" customHeight="1">
      <c r="A63" s="15" t="s">
        <v>44</v>
      </c>
      <c r="B63" s="16"/>
      <c r="C63" s="240" t="s">
        <v>37</v>
      </c>
      <c r="D63" s="138" t="s">
        <v>142</v>
      </c>
      <c r="E63" s="242" t="s">
        <v>141</v>
      </c>
      <c r="F63" s="243"/>
    </row>
    <row r="64" spans="1:6" s="38" customFormat="1" ht="18" customHeight="1" thickBot="1">
      <c r="A64" s="15" t="s">
        <v>45</v>
      </c>
      <c r="B64" s="16"/>
      <c r="C64" s="254"/>
      <c r="D64" s="121" t="s">
        <v>143</v>
      </c>
      <c r="E64" s="244" t="s">
        <v>23</v>
      </c>
      <c r="F64" s="245"/>
    </row>
    <row r="65" spans="1:6" s="38" customFormat="1" ht="18" customHeight="1" thickBot="1">
      <c r="A65" s="258" t="s">
        <v>312</v>
      </c>
      <c r="B65" s="259"/>
      <c r="C65" s="259"/>
      <c r="D65" s="259"/>
      <c r="E65" s="259"/>
      <c r="F65" s="26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28"/>
      <c r="F67" s="22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28"/>
      <c r="F68" s="22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28"/>
      <c r="F69" s="22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2">
        <f>SUM(E67:F69)</f>
        <v>0</v>
      </c>
      <c r="F70" s="23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0"/>
      <c r="F72" s="231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0"/>
      <c r="F73" s="231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0"/>
      <c r="F74" s="231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0"/>
      <c r="F75" s="231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0"/>
      <c r="F76" s="231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0"/>
      <c r="F77" s="231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0"/>
      <c r="F78" s="231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2">
        <f>SUM(E72:F78)</f>
        <v>0</v>
      </c>
      <c r="F79" s="23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0"/>
      <c r="F81" s="231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0"/>
      <c r="F82" s="231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0"/>
      <c r="F83" s="231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2">
        <f>SUM(E81:F83)</f>
        <v>0</v>
      </c>
      <c r="F84" s="23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28"/>
      <c r="F86" s="22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28"/>
      <c r="F87" s="22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28"/>
      <c r="F88" s="22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28"/>
      <c r="F89" s="22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28"/>
      <c r="F90" s="22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28"/>
      <c r="F91" s="22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2">
        <f>SUM(E86:F91)</f>
        <v>0</v>
      </c>
      <c r="F92" s="23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0"/>
      <c r="F94" s="231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0"/>
      <c r="F95" s="231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0"/>
      <c r="F96" s="231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0"/>
      <c r="F97" s="231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0"/>
      <c r="F98" s="231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0"/>
      <c r="F99" s="231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0"/>
      <c r="F100" s="231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0"/>
      <c r="F101" s="231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0"/>
      <c r="F102" s="231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0"/>
      <c r="F103" s="231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0"/>
      <c r="F104" s="231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0">
        <f>SUM(E94:F104)</f>
        <v>0</v>
      </c>
      <c r="F105" s="231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0"/>
      <c r="F107" s="231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0"/>
      <c r="F108" s="231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0"/>
      <c r="F109" s="231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0"/>
      <c r="F110" s="231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0"/>
      <c r="F111" s="231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0"/>
      <c r="F112" s="231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0"/>
      <c r="F113" s="231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0"/>
      <c r="F114" s="231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0"/>
      <c r="F115" s="231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0"/>
      <c r="F116" s="231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0"/>
      <c r="F117" s="231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0">
        <f>SUM(E107:F117)</f>
        <v>0</v>
      </c>
      <c r="F118" s="231"/>
    </row>
    <row r="119" spans="1:6" ht="18" customHeight="1" thickBot="1">
      <c r="A119" s="264" t="s">
        <v>337</v>
      </c>
      <c r="B119" s="265"/>
      <c r="C119" s="211" t="s">
        <v>338</v>
      </c>
      <c r="D119" s="212" t="s">
        <v>339</v>
      </c>
      <c r="E119" s="252" t="s">
        <v>340</v>
      </c>
      <c r="F119" s="253"/>
    </row>
    <row r="120" spans="1:6" ht="18" customHeight="1">
      <c r="A120" s="59" t="s">
        <v>44</v>
      </c>
      <c r="B120" s="1"/>
      <c r="C120" s="240" t="s">
        <v>37</v>
      </c>
      <c r="D120" s="120" t="s">
        <v>142</v>
      </c>
      <c r="E120" s="242" t="s">
        <v>141</v>
      </c>
      <c r="F120" s="243"/>
    </row>
    <row r="121" spans="1:6" ht="18" customHeight="1" thickBot="1">
      <c r="A121" s="15" t="s">
        <v>45</v>
      </c>
      <c r="B121" s="16"/>
      <c r="C121" s="254"/>
      <c r="D121" s="121" t="s">
        <v>143</v>
      </c>
      <c r="E121" s="244" t="s">
        <v>23</v>
      </c>
      <c r="F121" s="245"/>
    </row>
    <row r="122" spans="1:6" ht="18" customHeight="1" thickBot="1">
      <c r="A122" s="258" t="s">
        <v>312</v>
      </c>
      <c r="B122" s="259"/>
      <c r="C122" s="259"/>
      <c r="D122" s="259"/>
      <c r="E122" s="259"/>
      <c r="F122" s="26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0"/>
      <c r="F124" s="231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0"/>
      <c r="F125" s="231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0"/>
      <c r="F126" s="231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0"/>
      <c r="F127" s="231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0"/>
      <c r="F128" s="231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0"/>
      <c r="F129" s="231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0"/>
      <c r="F130" s="231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0"/>
      <c r="F131" s="231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2">
        <f>SUM(E124:F131)</f>
        <v>0</v>
      </c>
      <c r="F132" s="23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0"/>
      <c r="F134" s="231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0"/>
      <c r="F135" s="231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0"/>
      <c r="F136" s="231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2">
        <f>SUM(E134:F136)</f>
        <v>0</v>
      </c>
      <c r="F137" s="23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0"/>
      <c r="F139" s="231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0"/>
      <c r="F140" s="231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0"/>
      <c r="F141" s="231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0"/>
      <c r="F142" s="231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0"/>
      <c r="F143" s="231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0"/>
      <c r="F144" s="231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0"/>
      <c r="F145" s="231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0"/>
      <c r="F146" s="231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0"/>
      <c r="F147" s="231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0"/>
      <c r="F148" s="231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0"/>
      <c r="F149" s="231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0">
        <f>SUM(E139:F149)</f>
        <v>0</v>
      </c>
      <c r="F150" s="231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28"/>
      <c r="F152" s="22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28"/>
      <c r="F153" s="22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28"/>
      <c r="F154" s="22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28"/>
      <c r="F155" s="22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28"/>
      <c r="F156" s="22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28"/>
      <c r="F157" s="22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28"/>
      <c r="F158" s="22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28"/>
      <c r="F159" s="22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28"/>
      <c r="F160" s="22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28"/>
      <c r="F161" s="22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28"/>
      <c r="F162" s="22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28"/>
      <c r="F163" s="229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28"/>
      <c r="F164" s="22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28"/>
      <c r="F165" s="22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28"/>
      <c r="F166" s="22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28"/>
      <c r="F167" s="22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2">
        <f>SUM(E152:F167)</f>
        <v>0</v>
      </c>
      <c r="F168" s="233"/>
    </row>
    <row r="169" spans="1:6" ht="18" customHeight="1" thickBot="1">
      <c r="A169" s="248" t="s">
        <v>337</v>
      </c>
      <c r="B169" s="249"/>
      <c r="C169" s="64" t="s">
        <v>338</v>
      </c>
      <c r="D169" s="119" t="s">
        <v>339</v>
      </c>
      <c r="E169" s="250" t="s">
        <v>340</v>
      </c>
      <c r="F169" s="251"/>
    </row>
    <row r="170" spans="1:6" ht="18" customHeight="1">
      <c r="A170" s="15" t="s">
        <v>44</v>
      </c>
      <c r="B170" s="16"/>
      <c r="C170" s="263" t="s">
        <v>37</v>
      </c>
      <c r="D170" s="138" t="s">
        <v>142</v>
      </c>
      <c r="E170" s="261" t="s">
        <v>141</v>
      </c>
      <c r="F170" s="262"/>
    </row>
    <row r="171" spans="1:6" ht="18" customHeight="1" thickBot="1">
      <c r="A171" s="15" t="s">
        <v>45</v>
      </c>
      <c r="B171" s="16"/>
      <c r="C171" s="254"/>
      <c r="D171" s="121" t="s">
        <v>143</v>
      </c>
      <c r="E171" s="244" t="s">
        <v>23</v>
      </c>
      <c r="F171" s="245"/>
    </row>
    <row r="172" spans="1:6" ht="18" customHeight="1" thickBot="1">
      <c r="A172" s="258" t="s">
        <v>312</v>
      </c>
      <c r="B172" s="259"/>
      <c r="C172" s="259"/>
      <c r="D172" s="259"/>
      <c r="E172" s="259"/>
      <c r="F172" s="26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28"/>
      <c r="F174" s="22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28"/>
      <c r="F175" s="22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28"/>
      <c r="F176" s="22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28"/>
      <c r="F177" s="22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28"/>
      <c r="F178" s="22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28"/>
      <c r="F179" s="22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28"/>
      <c r="F180" s="22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28"/>
      <c r="F181" s="22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28"/>
      <c r="F182" s="22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28"/>
      <c r="F183" s="22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2">
        <f>SUM(E174:F183)</f>
        <v>0</v>
      </c>
      <c r="F184" s="23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28"/>
      <c r="F186" s="22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28"/>
      <c r="F187" s="22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28"/>
      <c r="F188" s="22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28"/>
      <c r="F189" s="22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28"/>
      <c r="F190" s="22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28"/>
      <c r="F191" s="22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28"/>
      <c r="F192" s="22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28"/>
      <c r="F193" s="22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28"/>
      <c r="F194" s="22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3"/>
      <c r="F195" s="394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5"/>
      <c r="F196" s="396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0"/>
      <c r="F197" s="231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2">
        <f>E186+E187+E188+E189+E190+E191+E192+E193+E194+E195+E196+E197</f>
        <v>0</v>
      </c>
      <c r="F198" s="23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6"/>
      <c r="F200" s="247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6"/>
      <c r="F201" s="247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6"/>
      <c r="F202" s="247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6"/>
      <c r="F203" s="247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6"/>
      <c r="F204" s="247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6"/>
      <c r="F205" s="247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6"/>
      <c r="F206" s="247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6"/>
      <c r="F207" s="247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6"/>
      <c r="F208" s="247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6"/>
      <c r="F209" s="247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2">
        <f>SUM(E200:F209)</f>
        <v>0</v>
      </c>
      <c r="F210" s="23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28"/>
      <c r="F212" s="22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28"/>
      <c r="F213" s="22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28"/>
      <c r="F214" s="22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28"/>
      <c r="F215" s="22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28"/>
      <c r="F216" s="22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28"/>
      <c r="F217" s="22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28"/>
      <c r="F218" s="22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28"/>
      <c r="F219" s="22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28"/>
      <c r="F220" s="22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28"/>
      <c r="F221" s="22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28"/>
      <c r="F222" s="22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2">
        <f>SUM(E212:F222)</f>
        <v>0</v>
      </c>
      <c r="F223" s="233"/>
    </row>
    <row r="224" spans="1:6" ht="18" customHeight="1" thickBot="1">
      <c r="A224" s="248" t="s">
        <v>337</v>
      </c>
      <c r="B224" s="249"/>
      <c r="C224" s="64" t="s">
        <v>338</v>
      </c>
      <c r="D224" s="119" t="s">
        <v>339</v>
      </c>
      <c r="E224" s="250" t="s">
        <v>340</v>
      </c>
      <c r="F224" s="251"/>
    </row>
    <row r="225" spans="1:6" ht="18" customHeight="1">
      <c r="A225" s="59" t="s">
        <v>44</v>
      </c>
      <c r="B225" s="1"/>
      <c r="C225" s="240" t="s">
        <v>37</v>
      </c>
      <c r="D225" s="120" t="s">
        <v>142</v>
      </c>
      <c r="E225" s="242" t="s">
        <v>141</v>
      </c>
      <c r="F225" s="243"/>
    </row>
    <row r="226" spans="1:6" ht="18" customHeight="1" thickBot="1">
      <c r="A226" s="139" t="s">
        <v>45</v>
      </c>
      <c r="B226" s="140"/>
      <c r="C226" s="241"/>
      <c r="D226" s="121" t="s">
        <v>143</v>
      </c>
      <c r="E226" s="244" t="s">
        <v>23</v>
      </c>
      <c r="F226" s="245"/>
    </row>
    <row r="227" spans="1:6" ht="18" customHeight="1" thickBot="1">
      <c r="A227" s="258" t="s">
        <v>312</v>
      </c>
      <c r="B227" s="259"/>
      <c r="C227" s="259"/>
      <c r="D227" s="259"/>
      <c r="E227" s="259"/>
      <c r="F227" s="26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28"/>
      <c r="F229" s="22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28"/>
      <c r="F230" s="22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28"/>
      <c r="F231" s="22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28"/>
      <c r="F232" s="22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28"/>
      <c r="F233" s="22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2">
        <f>SUM(E229:F233)</f>
        <v>0</v>
      </c>
      <c r="F234" s="23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4"/>
      <c r="F236" s="23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0"/>
      <c r="F237" s="231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0"/>
      <c r="F238" s="231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0"/>
      <c r="F239" s="231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0"/>
      <c r="F240" s="231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0"/>
      <c r="F241" s="231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0"/>
      <c r="F242" s="231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0"/>
      <c r="F243" s="231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2">
        <f>SUM(E236:F243)</f>
        <v>0</v>
      </c>
      <c r="F244" s="233"/>
    </row>
    <row r="245" spans="1:6" s="122" customFormat="1" ht="15.75" customHeight="1" thickBot="1">
      <c r="A245" s="255" t="s">
        <v>313</v>
      </c>
      <c r="B245" s="256"/>
      <c r="C245" s="256"/>
      <c r="D245" s="256"/>
      <c r="E245" s="256"/>
      <c r="F245" s="257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28"/>
      <c r="F247" s="22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2">
        <f>SUM(E247)</f>
        <v>0</v>
      </c>
      <c r="F248" s="23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28"/>
      <c r="F250" s="22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2">
        <f>SUM(E250)</f>
        <v>0</v>
      </c>
      <c r="F251" s="23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28"/>
      <c r="F253" s="22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28"/>
      <c r="F254" s="22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28"/>
      <c r="F255" s="22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28"/>
      <c r="F256" s="22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28"/>
      <c r="F257" s="22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28"/>
      <c r="F258" s="22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28"/>
      <c r="F259" s="22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28"/>
      <c r="F260" s="22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28"/>
      <c r="F261" s="22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28"/>
      <c r="F262" s="22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2">
        <f>SUM(E253:F262)</f>
        <v>0</v>
      </c>
      <c r="F263" s="23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28"/>
      <c r="F265" s="22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28"/>
      <c r="F266" s="22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28"/>
      <c r="F267" s="22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28"/>
      <c r="F268" s="22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28"/>
      <c r="F269" s="22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28"/>
      <c r="F270" s="22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28"/>
      <c r="F271" s="22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2">
        <f>SUM(E265:F271)</f>
        <v>0</v>
      </c>
      <c r="F272" s="23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0" t="s">
        <v>15</v>
      </c>
      <c r="B274" s="361"/>
      <c r="C274" s="361"/>
      <c r="D274" s="361"/>
      <c r="E274" s="361"/>
      <c r="F274" s="362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4"/>
      <c r="F275" s="23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0"/>
      <c r="F276" s="231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2">
        <f>SUM(E275:F276)</f>
        <v>0</v>
      </c>
      <c r="F277" s="233"/>
    </row>
    <row r="278" spans="1:6" ht="18" customHeight="1">
      <c r="A278" s="216">
        <f>A277+1</f>
        <v>223</v>
      </c>
      <c r="B278" s="41"/>
      <c r="C278" s="219" t="s">
        <v>17</v>
      </c>
      <c r="D278" s="130"/>
      <c r="E278" s="223">
        <f>E24+E36+E44+E52+E61+E70+E79+E84+E92+E105+E118+E132+E137+E150+E168+E184+E198+E210+E223+E234+E244+E248+E251+E263+E272+E277</f>
        <v>0</v>
      </c>
      <c r="F278" s="224"/>
    </row>
    <row r="279" spans="1:6" ht="18" customHeight="1" thickBot="1">
      <c r="A279" s="217"/>
      <c r="B279" s="46"/>
      <c r="C279" s="220"/>
      <c r="D279" s="131"/>
      <c r="E279" s="225"/>
      <c r="F279" s="226"/>
    </row>
    <row r="280" spans="1:6" ht="66" customHeight="1" thickBot="1">
      <c r="A280" s="236" t="s">
        <v>376</v>
      </c>
      <c r="B280" s="237"/>
      <c r="C280" s="237"/>
      <c r="D280" s="237"/>
      <c r="E280" s="237"/>
      <c r="F280" s="238"/>
    </row>
    <row r="281" spans="1:6" ht="20.25" customHeight="1" thickBot="1">
      <c r="A281" s="363" t="s">
        <v>26</v>
      </c>
      <c r="B281" s="381"/>
      <c r="C281" s="381"/>
      <c r="D281" s="382"/>
      <c r="E281" s="218" t="s">
        <v>25</v>
      </c>
      <c r="F281" s="214"/>
    </row>
    <row r="282" spans="1:6" ht="15" customHeight="1">
      <c r="A282" s="383"/>
      <c r="B282" s="384"/>
      <c r="C282" s="384"/>
      <c r="D282" s="385"/>
      <c r="E282" s="165" t="s">
        <v>325</v>
      </c>
      <c r="F282" s="145" t="s">
        <v>326</v>
      </c>
    </row>
    <row r="283" spans="1:6" ht="29.25" customHeight="1" thickBot="1">
      <c r="A283" s="386"/>
      <c r="B283" s="387"/>
      <c r="C283" s="387"/>
      <c r="D283" s="388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1" t="s">
        <v>349</v>
      </c>
      <c r="B305" s="221"/>
      <c r="C305" s="221"/>
      <c r="D305" s="221"/>
      <c r="E305" s="221"/>
      <c r="F305" s="221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3" t="s">
        <v>19</v>
      </c>
      <c r="B316" s="364"/>
      <c r="C316" s="364"/>
      <c r="D316" s="364"/>
      <c r="E316" s="364"/>
      <c r="F316" s="365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2" t="s">
        <v>25</v>
      </c>
      <c r="E318" s="222"/>
      <c r="F318" s="215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47" t="s">
        <v>22</v>
      </c>
      <c r="C327" s="348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1" t="s">
        <v>55</v>
      </c>
      <c r="C334" s="402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39" t="s">
        <v>377</v>
      </c>
      <c r="C335" s="22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39" t="s">
        <v>378</v>
      </c>
      <c r="C337" s="22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1" t="s">
        <v>323</v>
      </c>
      <c r="C338" s="402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39" t="s">
        <v>379</v>
      </c>
      <c r="C342" s="22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39" t="s">
        <v>72</v>
      </c>
      <c r="C355" s="403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66" t="s">
        <v>68</v>
      </c>
      <c r="C357" s="367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2" t="s">
        <v>23</v>
      </c>
      <c r="C358" s="373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66" t="s">
        <v>344</v>
      </c>
      <c r="C359" s="367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2" t="s">
        <v>348</v>
      </c>
      <c r="C360" s="373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49" t="s">
        <v>332</v>
      </c>
      <c r="B362" s="350"/>
      <c r="C362" s="350"/>
      <c r="D362" s="350"/>
      <c r="E362" s="350"/>
      <c r="F362" s="351"/>
    </row>
    <row r="363" spans="1:6" ht="18" customHeight="1">
      <c r="A363" s="352"/>
      <c r="B363" s="353"/>
      <c r="C363" s="353"/>
      <c r="D363" s="353"/>
      <c r="E363" s="353"/>
      <c r="F363" s="354"/>
    </row>
    <row r="364" spans="1:6" ht="29.25" customHeight="1" thickBot="1">
      <c r="A364" s="355"/>
      <c r="B364" s="356"/>
      <c r="C364" s="356"/>
      <c r="D364" s="356"/>
      <c r="E364" s="356"/>
      <c r="F364" s="357"/>
    </row>
    <row r="365" spans="1:6" ht="15.75" customHeight="1">
      <c r="A365" s="110"/>
      <c r="B365" s="101"/>
      <c r="C365" s="101"/>
      <c r="D365" s="103"/>
      <c r="E365" s="389" t="s">
        <v>36</v>
      </c>
      <c r="F365" s="390"/>
    </row>
    <row r="366" spans="1:6" ht="15.75" customHeight="1" thickBot="1">
      <c r="A366" s="104"/>
      <c r="B366" s="62"/>
      <c r="C366" s="62"/>
      <c r="D366" s="105"/>
      <c r="E366" s="391"/>
      <c r="F366" s="392"/>
    </row>
    <row r="367" spans="1:6" ht="20.25" customHeight="1">
      <c r="A367" s="320">
        <f>A360+1</f>
        <v>259</v>
      </c>
      <c r="B367" s="38"/>
      <c r="C367" s="299" t="s">
        <v>333</v>
      </c>
      <c r="D367" s="307"/>
      <c r="E367" s="335">
        <f>D360</f>
        <v>0</v>
      </c>
      <c r="F367" s="336"/>
    </row>
    <row r="368" spans="1:6" ht="20.25" customHeight="1">
      <c r="A368" s="321"/>
      <c r="B368" s="38"/>
      <c r="C368" s="325"/>
      <c r="D368" s="322"/>
      <c r="E368" s="337"/>
      <c r="F368" s="338"/>
    </row>
    <row r="369" spans="1:6" ht="20.25" customHeight="1">
      <c r="A369" s="321">
        <f>A367+1</f>
        <v>260</v>
      </c>
      <c r="B369" s="57"/>
      <c r="C369" s="275" t="s">
        <v>29</v>
      </c>
      <c r="D369" s="322"/>
      <c r="E369" s="368">
        <v>1.025</v>
      </c>
      <c r="F369" s="369"/>
    </row>
    <row r="370" spans="1:6" ht="20.25" customHeight="1">
      <c r="A370" s="324"/>
      <c r="B370"/>
      <c r="C370" s="308"/>
      <c r="D370" s="309"/>
      <c r="E370" s="370"/>
      <c r="F370" s="371"/>
    </row>
    <row r="371" spans="1:6" ht="20.25" customHeight="1">
      <c r="A371" s="320">
        <f>A369+1</f>
        <v>261</v>
      </c>
      <c r="B371" s="43"/>
      <c r="C371" s="299" t="s">
        <v>350</v>
      </c>
      <c r="D371" s="307"/>
      <c r="E371" s="397">
        <f>E367*E369</f>
        <v>0</v>
      </c>
      <c r="F371" s="398"/>
    </row>
    <row r="372" spans="1:6" s="46" customFormat="1" ht="20.25" customHeight="1" thickBot="1">
      <c r="A372" s="321"/>
      <c r="B372" s="38"/>
      <c r="C372" s="325"/>
      <c r="D372" s="322"/>
      <c r="E372" s="399"/>
      <c r="F372" s="400"/>
    </row>
    <row r="373" spans="1:6" ht="20.25" customHeight="1">
      <c r="A373" s="321">
        <f>A371+1</f>
        <v>262</v>
      </c>
      <c r="B373" s="38"/>
      <c r="C373" s="275" t="s">
        <v>351</v>
      </c>
      <c r="D373" s="322"/>
      <c r="E373" s="326">
        <f>D313</f>
        <v>0</v>
      </c>
      <c r="F373" s="327"/>
    </row>
    <row r="374" spans="1:6" ht="20.25" customHeight="1">
      <c r="A374" s="324"/>
      <c r="B374" s="42"/>
      <c r="C374" s="308"/>
      <c r="D374" s="309"/>
      <c r="E374" s="328"/>
      <c r="F374" s="329"/>
    </row>
    <row r="375" spans="1:6" ht="20.25" customHeight="1">
      <c r="A375" s="320">
        <f>A373+1</f>
        <v>263</v>
      </c>
      <c r="B375" s="43"/>
      <c r="C375" s="299" t="s">
        <v>30</v>
      </c>
      <c r="D375" s="307"/>
      <c r="E375" s="331"/>
      <c r="F375" s="332"/>
    </row>
    <row r="376" spans="1:6" s="42" customFormat="1" ht="20.25" customHeight="1">
      <c r="A376" s="321"/>
      <c r="B376" s="38"/>
      <c r="C376" s="330"/>
      <c r="D376" s="322"/>
      <c r="E376" s="333"/>
      <c r="F376" s="334"/>
    </row>
    <row r="377" spans="1:6" ht="20.25" customHeight="1">
      <c r="A377" s="321">
        <f>A375+1</f>
        <v>264</v>
      </c>
      <c r="B377" s="38"/>
      <c r="C377" s="275" t="s">
        <v>334</v>
      </c>
      <c r="D377" s="322"/>
      <c r="E377" s="343"/>
      <c r="F377" s="344"/>
    </row>
    <row r="378" spans="1:6" ht="20.25" customHeight="1">
      <c r="A378" s="324"/>
      <c r="B378" s="42"/>
      <c r="C378" s="308"/>
      <c r="D378" s="309"/>
      <c r="E378" s="345"/>
      <c r="F378" s="346"/>
    </row>
    <row r="379" spans="1:6" ht="20.25" customHeight="1">
      <c r="A379" s="320">
        <f>A377+1</f>
        <v>265</v>
      </c>
      <c r="B379" s="43"/>
      <c r="C379" s="299" t="s">
        <v>31</v>
      </c>
      <c r="D379" s="307"/>
      <c r="E379" s="404"/>
      <c r="F379" s="405"/>
    </row>
    <row r="380" spans="1:6" ht="20.25" customHeight="1">
      <c r="A380" s="324"/>
      <c r="B380" s="42"/>
      <c r="C380" s="308"/>
      <c r="D380" s="309"/>
      <c r="E380" s="406"/>
      <c r="F380" s="407"/>
    </row>
    <row r="381" spans="1:6" ht="20.25" customHeight="1">
      <c r="A381" s="321">
        <f>A379+1</f>
        <v>266</v>
      </c>
      <c r="B381" s="38"/>
      <c r="C381" s="275" t="s">
        <v>32</v>
      </c>
      <c r="D381" s="322"/>
      <c r="E381" s="408"/>
      <c r="F381" s="409"/>
    </row>
    <row r="382" spans="1:6" ht="20.25" customHeight="1" thickBot="1">
      <c r="A382" s="339"/>
      <c r="B382" s="46"/>
      <c r="C382" s="310"/>
      <c r="D382" s="311"/>
      <c r="E382" s="410"/>
      <c r="F382" s="411"/>
    </row>
    <row r="383" spans="1:7" ht="32.25" customHeight="1">
      <c r="A383" s="349" t="s">
        <v>335</v>
      </c>
      <c r="B383" s="350"/>
      <c r="C383" s="350"/>
      <c r="D383" s="350"/>
      <c r="E383" s="350"/>
      <c r="F383" s="351"/>
      <c r="G383" s="44"/>
    </row>
    <row r="384" spans="1:6" ht="12.75" customHeight="1">
      <c r="A384" s="352"/>
      <c r="B384" s="353"/>
      <c r="C384" s="353"/>
      <c r="D384" s="353"/>
      <c r="E384" s="353"/>
      <c r="F384" s="354"/>
    </row>
    <row r="385" spans="1:6" ht="54.75" customHeight="1" thickBot="1">
      <c r="A385" s="355"/>
      <c r="B385" s="356"/>
      <c r="C385" s="356"/>
      <c r="D385" s="356"/>
      <c r="E385" s="356"/>
      <c r="F385" s="357"/>
    </row>
    <row r="386" spans="1:6" ht="18.75" customHeight="1">
      <c r="A386" s="153"/>
      <c r="B386" s="38"/>
      <c r="C386" s="154"/>
      <c r="D386" s="155"/>
      <c r="E386" s="412" t="s">
        <v>380</v>
      </c>
      <c r="F386" s="413"/>
    </row>
    <row r="387" spans="1:6" ht="14.25" customHeight="1" thickBot="1">
      <c r="A387" s="104"/>
      <c r="B387" s="46"/>
      <c r="C387" s="62"/>
      <c r="D387" s="105"/>
      <c r="E387" s="414" t="s">
        <v>381</v>
      </c>
      <c r="F387" s="415"/>
    </row>
    <row r="388" spans="1:6" ht="15.75" customHeight="1">
      <c r="A388" s="321">
        <f>A381+1</f>
        <v>267</v>
      </c>
      <c r="B388" s="38"/>
      <c r="C388" s="275" t="s">
        <v>333</v>
      </c>
      <c r="D388" s="276"/>
      <c r="E388" s="335">
        <f>D360</f>
        <v>0</v>
      </c>
      <c r="F388" s="358"/>
    </row>
    <row r="389" spans="1:6" ht="15.75" customHeight="1">
      <c r="A389" s="321"/>
      <c r="B389" s="45"/>
      <c r="C389" s="275"/>
      <c r="D389" s="276"/>
      <c r="E389" s="285"/>
      <c r="F389" s="286"/>
    </row>
    <row r="390" spans="1:6" s="38" customFormat="1" ht="15.75" customHeight="1">
      <c r="A390" s="321">
        <f>A388+1</f>
        <v>268</v>
      </c>
      <c r="B390" s="108"/>
      <c r="C390" s="275" t="s">
        <v>318</v>
      </c>
      <c r="D390" s="322"/>
      <c r="E390" s="359">
        <f>E423</f>
        <v>0</v>
      </c>
      <c r="F390" s="286"/>
    </row>
    <row r="391" spans="1:6" s="38" customFormat="1" ht="15.75" customHeight="1">
      <c r="A391" s="324"/>
      <c r="B391" s="170"/>
      <c r="C391" s="308"/>
      <c r="D391" s="309"/>
      <c r="E391" s="287"/>
      <c r="F391" s="288"/>
    </row>
    <row r="392" spans="1:6" s="38" customFormat="1" ht="15.75" customHeight="1">
      <c r="A392" s="320">
        <f>A390+1</f>
        <v>269</v>
      </c>
      <c r="B392" s="171"/>
      <c r="C392" s="275" t="s">
        <v>352</v>
      </c>
      <c r="D392" s="322"/>
      <c r="E392" s="335">
        <f>SUM(E388:F391)</f>
        <v>0</v>
      </c>
      <c r="F392" s="358"/>
    </row>
    <row r="393" spans="1:6" s="38" customFormat="1" ht="15.75" customHeight="1">
      <c r="A393" s="321"/>
      <c r="B393" s="154"/>
      <c r="C393" s="325"/>
      <c r="D393" s="322"/>
      <c r="E393" s="285"/>
      <c r="F393" s="286"/>
    </row>
    <row r="394" spans="1:6" s="38" customFormat="1" ht="15.75" customHeight="1">
      <c r="A394" s="321">
        <f>A392+1</f>
        <v>270</v>
      </c>
      <c r="B394" s="153"/>
      <c r="C394" s="275" t="s">
        <v>353</v>
      </c>
      <c r="D394" s="322"/>
      <c r="E394" s="323">
        <f>D313</f>
        <v>0</v>
      </c>
      <c r="F394" s="286"/>
    </row>
    <row r="395" spans="1:6" s="38" customFormat="1" ht="15.75" customHeight="1">
      <c r="A395" s="324"/>
      <c r="B395" s="42"/>
      <c r="C395" s="308"/>
      <c r="D395" s="309"/>
      <c r="E395" s="287"/>
      <c r="F395" s="288"/>
    </row>
    <row r="396" spans="1:6" s="38" customFormat="1" ht="15.75" customHeight="1">
      <c r="A396" s="320">
        <f>A394+1</f>
        <v>271</v>
      </c>
      <c r="C396" s="275" t="s">
        <v>30</v>
      </c>
      <c r="D396" s="322"/>
      <c r="E396" s="314"/>
      <c r="F396" s="315"/>
    </row>
    <row r="397" spans="1:6" s="38" customFormat="1" ht="15.75" customHeight="1">
      <c r="A397" s="321"/>
      <c r="B397" s="28"/>
      <c r="C397" s="325"/>
      <c r="D397" s="322"/>
      <c r="E397" s="318"/>
      <c r="F397" s="319"/>
    </row>
    <row r="398" spans="1:6" s="38" customFormat="1" ht="15.75" customHeight="1">
      <c r="A398" s="321">
        <f>A396+1</f>
        <v>272</v>
      </c>
      <c r="B398" s="172"/>
      <c r="C398" s="275" t="s">
        <v>321</v>
      </c>
      <c r="D398" s="322"/>
      <c r="E398" s="285"/>
      <c r="F398" s="286"/>
    </row>
    <row r="399" spans="1:6" s="38" customFormat="1" ht="15.75" customHeight="1">
      <c r="A399" s="324"/>
      <c r="B399" s="42"/>
      <c r="C399" s="308"/>
      <c r="D399" s="309"/>
      <c r="E399" s="287"/>
      <c r="F399" s="288"/>
    </row>
    <row r="400" spans="1:6" s="38" customFormat="1" ht="15.75" customHeight="1">
      <c r="A400" s="320">
        <f>A398+1</f>
        <v>273</v>
      </c>
      <c r="B400" s="43"/>
      <c r="C400" s="299" t="s">
        <v>31</v>
      </c>
      <c r="D400" s="307"/>
      <c r="E400" s="314"/>
      <c r="F400" s="315"/>
    </row>
    <row r="401" spans="1:6" s="38" customFormat="1" ht="15.75" customHeight="1">
      <c r="A401" s="324"/>
      <c r="B401" s="42"/>
      <c r="C401" s="308"/>
      <c r="D401" s="309"/>
      <c r="E401" s="316"/>
      <c r="F401" s="317"/>
    </row>
    <row r="402" spans="1:6" s="38" customFormat="1" ht="15.75" customHeight="1">
      <c r="A402" s="320">
        <f>A400+1</f>
        <v>274</v>
      </c>
      <c r="B402" s="173"/>
      <c r="C402" s="299" t="s">
        <v>32</v>
      </c>
      <c r="D402" s="307"/>
      <c r="E402" s="303"/>
      <c r="F402" s="304"/>
    </row>
    <row r="403" spans="1:6" s="38" customFormat="1" ht="15.75" customHeight="1" thickBot="1">
      <c r="A403" s="339"/>
      <c r="B403" s="46"/>
      <c r="C403" s="310"/>
      <c r="D403" s="311"/>
      <c r="E403" s="305"/>
      <c r="F403" s="306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4" t="s">
        <v>391</v>
      </c>
      <c r="B405" s="274"/>
      <c r="C405" s="274"/>
      <c r="D405" s="274"/>
      <c r="E405" s="274"/>
      <c r="F405" s="274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2">
        <f>A402+1</f>
        <v>275</v>
      </c>
      <c r="B407" s="174"/>
      <c r="C407" s="340" t="s">
        <v>333</v>
      </c>
      <c r="D407" s="341"/>
      <c r="E407" s="312">
        <f>D360</f>
        <v>0</v>
      </c>
      <c r="F407" s="313"/>
    </row>
    <row r="408" spans="1:6" ht="17.25" customHeight="1">
      <c r="A408" s="321"/>
      <c r="B408" s="38"/>
      <c r="C408" s="277"/>
      <c r="D408" s="278"/>
      <c r="E408" s="283"/>
      <c r="F408" s="284"/>
    </row>
    <row r="409" spans="1:6" ht="17.25" customHeight="1">
      <c r="A409" s="321">
        <f>A407+1</f>
        <v>276</v>
      </c>
      <c r="B409" s="38"/>
      <c r="C409" s="277" t="s">
        <v>390</v>
      </c>
      <c r="D409" s="278"/>
      <c r="E409" s="285">
        <v>0.15</v>
      </c>
      <c r="F409" s="286"/>
    </row>
    <row r="410" spans="1:6" ht="17.25" customHeight="1">
      <c r="A410" s="324"/>
      <c r="B410" s="175"/>
      <c r="C410" s="279"/>
      <c r="D410" s="280"/>
      <c r="E410" s="287"/>
      <c r="F410" s="288"/>
    </row>
    <row r="411" spans="1:6" ht="17.25" customHeight="1">
      <c r="A411" s="320">
        <f>A409+1</f>
        <v>277</v>
      </c>
      <c r="B411" s="38"/>
      <c r="C411" s="299" t="s">
        <v>319</v>
      </c>
      <c r="D411" s="300"/>
      <c r="E411" s="291">
        <f>E407*E409</f>
        <v>0</v>
      </c>
      <c r="F411" s="292"/>
    </row>
    <row r="412" spans="1:6" ht="17.25" customHeight="1">
      <c r="A412" s="321"/>
      <c r="B412" s="38"/>
      <c r="C412" s="275"/>
      <c r="D412" s="276"/>
      <c r="E412" s="283"/>
      <c r="F412" s="284"/>
    </row>
    <row r="413" spans="1:6" ht="17.25" customHeight="1">
      <c r="A413" s="321">
        <f>A411+1</f>
        <v>278</v>
      </c>
      <c r="B413" s="176"/>
      <c r="C413" s="295" t="s">
        <v>389</v>
      </c>
      <c r="D413" s="296"/>
      <c r="E413" s="283"/>
      <c r="F413" s="284"/>
    </row>
    <row r="414" spans="1:6" ht="17.25" customHeight="1">
      <c r="A414" s="324"/>
      <c r="B414" s="42"/>
      <c r="C414" s="297"/>
      <c r="D414" s="298"/>
      <c r="E414" s="289"/>
      <c r="F414" s="290"/>
    </row>
    <row r="415" spans="1:6" ht="17.25" customHeight="1">
      <c r="A415" s="320">
        <f>A413+1</f>
        <v>279</v>
      </c>
      <c r="B415" s="173"/>
      <c r="C415" s="299" t="s">
        <v>336</v>
      </c>
      <c r="D415" s="300"/>
      <c r="E415" s="291">
        <f>E411-E413</f>
        <v>0</v>
      </c>
      <c r="F415" s="292"/>
    </row>
    <row r="416" spans="1:6" ht="17.25" customHeight="1">
      <c r="A416" s="324"/>
      <c r="B416" s="42"/>
      <c r="C416" s="281"/>
      <c r="D416" s="282"/>
      <c r="E416" s="289"/>
      <c r="F416" s="290"/>
    </row>
    <row r="417" spans="1:6" ht="17.25" customHeight="1">
      <c r="A417" s="321">
        <f>A415+1</f>
        <v>280</v>
      </c>
      <c r="B417" s="45"/>
      <c r="C417" s="275" t="s">
        <v>333</v>
      </c>
      <c r="D417" s="276"/>
      <c r="E417" s="283">
        <f>D360</f>
        <v>0</v>
      </c>
      <c r="F417" s="284"/>
    </row>
    <row r="418" spans="1:6" ht="17.25" customHeight="1">
      <c r="A418" s="321"/>
      <c r="B418" s="38"/>
      <c r="C418" s="275"/>
      <c r="D418" s="276"/>
      <c r="E418" s="283"/>
      <c r="F418" s="284"/>
    </row>
    <row r="419" spans="1:6" ht="17.25" customHeight="1">
      <c r="A419" s="321">
        <f>A417+1</f>
        <v>281</v>
      </c>
      <c r="B419" s="38"/>
      <c r="C419" s="277" t="s">
        <v>392</v>
      </c>
      <c r="D419" s="278"/>
      <c r="E419" s="285">
        <v>0.025</v>
      </c>
      <c r="F419" s="286"/>
    </row>
    <row r="420" spans="1:6" ht="17.25" customHeight="1">
      <c r="A420" s="324"/>
      <c r="B420" s="177"/>
      <c r="C420" s="279"/>
      <c r="D420" s="280"/>
      <c r="E420" s="287"/>
      <c r="F420" s="288"/>
    </row>
    <row r="421" spans="1:6" ht="17.25" customHeight="1">
      <c r="A421" s="321">
        <f>A419+1</f>
        <v>282</v>
      </c>
      <c r="B421" s="176"/>
      <c r="C421" s="275" t="s">
        <v>320</v>
      </c>
      <c r="D421" s="276"/>
      <c r="E421" s="283">
        <f>E417*E419</f>
        <v>0</v>
      </c>
      <c r="F421" s="284"/>
    </row>
    <row r="422" spans="1:6" ht="17.25" customHeight="1">
      <c r="A422" s="324"/>
      <c r="B422" s="42"/>
      <c r="C422" s="281"/>
      <c r="D422" s="282"/>
      <c r="E422" s="289"/>
      <c r="F422" s="290"/>
    </row>
    <row r="423" spans="1:6" ht="17.25" customHeight="1">
      <c r="A423" s="320">
        <f>A421+1</f>
        <v>283</v>
      </c>
      <c r="B423" s="43"/>
      <c r="C423" s="299" t="s">
        <v>393</v>
      </c>
      <c r="D423" s="300"/>
      <c r="E423" s="291">
        <f>IF(E421&gt;E415,E415,E421)</f>
        <v>0</v>
      </c>
      <c r="F423" s="292"/>
    </row>
    <row r="424" spans="1:6" ht="17.25" customHeight="1" thickBot="1">
      <c r="A424" s="339"/>
      <c r="B424" s="46"/>
      <c r="C424" s="301"/>
      <c r="D424" s="302"/>
      <c r="E424" s="293"/>
      <c r="F424" s="294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2"/>
      <c r="C426" s="273"/>
      <c r="D426" s="273"/>
      <c r="E426" s="273"/>
      <c r="F426" s="273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jverner</cp:lastModifiedBy>
  <cp:lastPrinted>2009-05-11T17:43:45Z</cp:lastPrinted>
  <dcterms:created xsi:type="dcterms:W3CDTF">1999-01-11T17:51:51Z</dcterms:created>
  <dcterms:modified xsi:type="dcterms:W3CDTF">2009-06-15T13:15:36Z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1282773652</vt:i4>
  </property>
  <property fmtid="{D5CDD505-2E9C-101B-9397-08002B2CF9AE}" pid="4" name="_EmailSubje">
    <vt:lpwstr>Please Post to Private School Website ASAP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