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900" windowHeight="11970" activeTab="1"/>
  </bookViews>
  <sheets>
    <sheet name="Summary" sheetId="1" r:id="rId1"/>
    <sheet name="Prime Contractor" sheetId="2" r:id="rId2"/>
    <sheet name="Subcontractor (1)" sheetId="3" r:id="rId3"/>
    <sheet name="Subcontractor (2)" sheetId="4" r:id="rId4"/>
    <sheet name="Subcontractor (3)" sheetId="5" r:id="rId5"/>
  </sheets>
  <definedNames>
    <definedName name="_xlnm.Print_Area" localSheetId="1">'Prime Contractor'!$A$1:$U$138</definedName>
    <definedName name="_xlnm.Print_Area" localSheetId="0">'Summary'!$A$1:$L$35</definedName>
  </definedNames>
  <calcPr fullCalcOnLoad="1"/>
</workbook>
</file>

<file path=xl/comments1.xml><?xml version="1.0" encoding="utf-8"?>
<comments xmlns="http://schemas.openxmlformats.org/spreadsheetml/2006/main">
  <authors>
    <author>Sean Sheehy</author>
  </authors>
  <commentList>
    <comment ref="G26" authorId="0">
      <text>
        <r>
          <rPr>
            <b/>
            <sz val="8"/>
            <rFont val="Tahoma"/>
            <family val="2"/>
          </rPr>
          <t xml:space="preserve">limited to $5,000
</t>
        </r>
      </text>
    </comment>
  </commentList>
</comments>
</file>

<file path=xl/comments2.xml><?xml version="1.0" encoding="utf-8"?>
<comments xmlns="http://schemas.openxmlformats.org/spreadsheetml/2006/main">
  <authors>
    <author>Sean Sheehy</author>
  </authors>
  <commentList>
    <comment ref="C71" authorId="0">
      <text>
        <r>
          <rPr>
            <b/>
            <sz val="10"/>
            <rFont val="Tahoma"/>
            <family val="2"/>
          </rPr>
          <t>description of material and invoice #/date</t>
        </r>
      </text>
    </comment>
    <comment ref="N93" authorId="0">
      <text>
        <r>
          <rPr>
            <b/>
            <sz val="8"/>
            <rFont val="Tahoma"/>
            <family val="2"/>
          </rPr>
          <t xml:space="preserve">fomula includes the 80% adjustment factor </t>
        </r>
        <r>
          <rPr>
            <sz val="8"/>
            <rFont val="Tahoma"/>
            <family val="2"/>
          </rPr>
          <t xml:space="preserve">
</t>
        </r>
      </text>
    </comment>
    <comment ref="R9" authorId="0">
      <text>
        <r>
          <rPr>
            <sz val="8"/>
            <rFont val="Tahoma"/>
            <family val="2"/>
          </rPr>
          <t xml:space="preserve">Portion of Fringe Benefits, if any,  subject to payroll taxes.
</t>
        </r>
      </text>
    </comment>
    <comment ref="K59" authorId="0">
      <text>
        <r>
          <rPr>
            <sz val="8"/>
            <rFont val="Tahoma"/>
            <family val="2"/>
          </rPr>
          <t>If insurance cost is a function of total cost  rather than payroll cost,  calculate, and explain the difference to the RE</t>
        </r>
      </text>
    </comment>
  </commentList>
</comments>
</file>

<file path=xl/comments3.xml><?xml version="1.0" encoding="utf-8"?>
<comments xmlns="http://schemas.openxmlformats.org/spreadsheetml/2006/main">
  <authors>
    <author>Sean Sheehy</author>
  </authors>
  <commentList>
    <comment ref="C71" authorId="0">
      <text>
        <r>
          <rPr>
            <b/>
            <sz val="8"/>
            <rFont val="Tahoma"/>
            <family val="2"/>
          </rPr>
          <t>description of material and invoice #/date</t>
        </r>
      </text>
    </comment>
  </commentList>
</comments>
</file>

<file path=xl/comments4.xml><?xml version="1.0" encoding="utf-8"?>
<comments xmlns="http://schemas.openxmlformats.org/spreadsheetml/2006/main">
  <authors>
    <author>Sean Sheehy</author>
  </authors>
  <commentList>
    <comment ref="C71" authorId="0">
      <text>
        <r>
          <rPr>
            <b/>
            <sz val="8"/>
            <rFont val="Tahoma"/>
            <family val="2"/>
          </rPr>
          <t>description of material and invoice #/date</t>
        </r>
      </text>
    </comment>
  </commentList>
</comments>
</file>

<file path=xl/comments5.xml><?xml version="1.0" encoding="utf-8"?>
<comments xmlns="http://schemas.openxmlformats.org/spreadsheetml/2006/main">
  <authors>
    <author>Sean Sheehy</author>
  </authors>
  <commentList>
    <comment ref="C71" authorId="0">
      <text>
        <r>
          <rPr>
            <b/>
            <sz val="8"/>
            <rFont val="Tahoma"/>
            <family val="2"/>
          </rPr>
          <t>description of material and invoice #/date</t>
        </r>
      </text>
    </comment>
  </commentList>
</comments>
</file>

<file path=xl/sharedStrings.xml><?xml version="1.0" encoding="utf-8"?>
<sst xmlns="http://schemas.openxmlformats.org/spreadsheetml/2006/main" count="337" uniqueCount="78">
  <si>
    <t>New Jersey Department of Transportation</t>
  </si>
  <si>
    <t>Project</t>
  </si>
  <si>
    <t>Contractor</t>
  </si>
  <si>
    <t>Date</t>
  </si>
  <si>
    <t>Amount</t>
  </si>
  <si>
    <t>Rate/Hr</t>
  </si>
  <si>
    <t>Hours</t>
  </si>
  <si>
    <t>Classification</t>
  </si>
  <si>
    <t>Force Account Summary</t>
  </si>
  <si>
    <t>LABOR</t>
  </si>
  <si>
    <t>Description</t>
  </si>
  <si>
    <t>FICA</t>
  </si>
  <si>
    <t>Workers Compensation</t>
  </si>
  <si>
    <t>Federal Unemployement</t>
  </si>
  <si>
    <t>State Unemployement</t>
  </si>
  <si>
    <t>Rate (%)</t>
  </si>
  <si>
    <t>Subtotal (A)</t>
  </si>
  <si>
    <t>Subtotal (B)</t>
  </si>
  <si>
    <t>Subtotal ( C )</t>
  </si>
  <si>
    <t>Total Rate</t>
  </si>
  <si>
    <t>Taxable Portion</t>
  </si>
  <si>
    <t xml:space="preserve">Hours    Idle </t>
  </si>
  <si>
    <t>Age Adj. Factor</t>
  </si>
  <si>
    <t>Rate</t>
  </si>
  <si>
    <t>Idle Rate/Hr</t>
  </si>
  <si>
    <t>OT Hours</t>
  </si>
  <si>
    <t>OT Rate</t>
  </si>
  <si>
    <t>Subtotal (D)</t>
  </si>
  <si>
    <t xml:space="preserve">Contractor Owned </t>
  </si>
  <si>
    <t>Monthly BB           Rate</t>
  </si>
  <si>
    <t xml:space="preserve">Year  </t>
  </si>
  <si>
    <t>BB  Operating Cost/Hr</t>
  </si>
  <si>
    <t>Subtotal (E)</t>
  </si>
  <si>
    <t>Subtotal (F)</t>
  </si>
  <si>
    <t>Rented Equipment</t>
  </si>
  <si>
    <t>Subtotal (G)</t>
  </si>
  <si>
    <t>(A) DIRECT LABOR</t>
  </si>
  <si>
    <t>(B) FRINGE BENEFITS</t>
  </si>
  <si>
    <t>(D) INSURANCE</t>
  </si>
  <si>
    <t>(E) EXTRAORDINARY EXPENSES</t>
  </si>
  <si>
    <t>(F) MATERIALS</t>
  </si>
  <si>
    <t>(G) EQUIPMENT</t>
  </si>
  <si>
    <t xml:space="preserve">(H) PROFIT </t>
  </si>
  <si>
    <t xml:space="preserve">Direct Labor </t>
  </si>
  <si>
    <t>Labor Fringe</t>
  </si>
  <si>
    <t>Materials</t>
  </si>
  <si>
    <t xml:space="preserve"> X 10 %</t>
  </si>
  <si>
    <t xml:space="preserve">of Fringe </t>
  </si>
  <si>
    <t>(A) Direct Labor</t>
  </si>
  <si>
    <t>(B) Fringe Benefits</t>
  </si>
  <si>
    <t>(C ) Indirect Labor</t>
  </si>
  <si>
    <t>(D) Insurance</t>
  </si>
  <si>
    <t xml:space="preserve">(E) Extraordinary Expense </t>
  </si>
  <si>
    <t>(F) Material</t>
  </si>
  <si>
    <t xml:space="preserve">(G) Equipment </t>
  </si>
  <si>
    <t>(H) Profit</t>
  </si>
  <si>
    <t>(I) Overhead</t>
  </si>
  <si>
    <t xml:space="preserve"> X 15 %</t>
  </si>
  <si>
    <t>Prime Contractor</t>
  </si>
  <si>
    <t>Subcontractors</t>
  </si>
  <si>
    <t xml:space="preserve">TOTAL </t>
  </si>
  <si>
    <t>Subtotal (I)</t>
  </si>
  <si>
    <t>Subtotal (H)</t>
  </si>
  <si>
    <t>subcontractor</t>
  </si>
  <si>
    <t>subtotal</t>
  </si>
  <si>
    <t>5% markup on subcontractor amount</t>
  </si>
  <si>
    <t>(I) OVERHEAD</t>
  </si>
  <si>
    <t xml:space="preserve">(I) OVERHEAD </t>
  </si>
  <si>
    <t>(C) INDIRECT LABOR</t>
  </si>
  <si>
    <t>Subtotal (C)</t>
  </si>
  <si>
    <t xml:space="preserve"> Activity Description</t>
  </si>
  <si>
    <t>a</t>
  </si>
  <si>
    <t>b</t>
  </si>
  <si>
    <t>c</t>
  </si>
  <si>
    <t>Date(s)</t>
  </si>
  <si>
    <t>General Liability</t>
  </si>
  <si>
    <t>(2/2011)</t>
  </si>
  <si>
    <t>DC-55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</si>
</sst>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[$-409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4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8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7" fontId="46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/>
    </xf>
    <xf numFmtId="0" fontId="0" fillId="33" borderId="0" xfId="0" applyFill="1" applyAlignment="1">
      <alignment horizontal="center" vertical="top"/>
    </xf>
    <xf numFmtId="0" fontId="44" fillId="33" borderId="0" xfId="0" applyFont="1" applyFill="1" applyAlignment="1">
      <alignment/>
    </xf>
    <xf numFmtId="0" fontId="48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14" fontId="0" fillId="33" borderId="10" xfId="0" applyNumberFormat="1" applyFill="1" applyBorder="1" applyAlignment="1" applyProtection="1">
      <alignment horizontal="center"/>
      <protection locked="0"/>
    </xf>
    <xf numFmtId="14" fontId="0" fillId="33" borderId="11" xfId="0" applyNumberFormat="1" applyFill="1" applyBorder="1" applyAlignment="1" applyProtection="1">
      <alignment horizontal="center" vertic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164" fontId="0" fillId="33" borderId="11" xfId="57" applyNumberFormat="1" applyFont="1" applyFill="1" applyBorder="1" applyAlignment="1" applyProtection="1">
      <alignment horizontal="right"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165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43" fontId="0" fillId="33" borderId="12" xfId="42" applyFont="1" applyFill="1" applyBorder="1" applyAlignment="1" applyProtection="1">
      <alignment/>
      <protection/>
    </xf>
    <xf numFmtId="43" fontId="0" fillId="33" borderId="11" xfId="42" applyFon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0" fontId="45" fillId="33" borderId="0" xfId="0" applyFont="1" applyFill="1" applyBorder="1" applyAlignment="1">
      <alignment horizontal="left" vertical="top" wrapText="1"/>
    </xf>
    <xf numFmtId="43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43" fontId="49" fillId="33" borderId="13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43" fontId="0" fillId="33" borderId="17" xfId="0" applyNumberFormat="1" applyFill="1" applyBorder="1" applyAlignment="1">
      <alignment horizontal="center"/>
    </xf>
    <xf numFmtId="43" fontId="0" fillId="33" borderId="10" xfId="0" applyNumberFormat="1" applyFill="1" applyBorder="1" applyAlignment="1">
      <alignment horizontal="center"/>
    </xf>
    <xf numFmtId="14" fontId="0" fillId="33" borderId="17" xfId="0" applyNumberFormat="1" applyFill="1" applyBorder="1" applyAlignment="1">
      <alignment horizontal="center"/>
    </xf>
    <xf numFmtId="49" fontId="0" fillId="33" borderId="0" xfId="0" applyNumberFormat="1" applyFill="1" applyAlignment="1">
      <alignment horizontal="left"/>
    </xf>
    <xf numFmtId="49" fontId="0" fillId="33" borderId="18" xfId="0" applyNumberFormat="1" applyFill="1" applyBorder="1" applyAlignment="1">
      <alignment horizontal="left"/>
    </xf>
    <xf numFmtId="0" fontId="0" fillId="33" borderId="18" xfId="0" applyNumberFormat="1" applyFill="1" applyBorder="1" applyAlignment="1">
      <alignment horizontal="left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49" fontId="0" fillId="33" borderId="17" xfId="0" applyNumberFormat="1" applyFill="1" applyBorder="1" applyAlignment="1" applyProtection="1">
      <alignment horizontal="left" indent="1"/>
      <protection locked="0"/>
    </xf>
    <xf numFmtId="0" fontId="0" fillId="33" borderId="11" xfId="0" applyFill="1" applyBorder="1" applyAlignment="1" applyProtection="1">
      <alignment horizontal="left" vertical="center" indent="1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43" fontId="0" fillId="33" borderId="19" xfId="42" applyFont="1" applyFill="1" applyBorder="1" applyAlignment="1" applyProtection="1">
      <alignment horizontal="center"/>
      <protection locked="0"/>
    </xf>
    <xf numFmtId="43" fontId="0" fillId="33" borderId="20" xfId="42" applyFont="1" applyFill="1" applyBorder="1" applyAlignment="1" applyProtection="1">
      <alignment horizontal="center"/>
      <protection locked="0"/>
    </xf>
    <xf numFmtId="49" fontId="0" fillId="33" borderId="17" xfId="0" applyNumberFormat="1" applyFill="1" applyBorder="1" applyAlignment="1" applyProtection="1">
      <alignment horizontal="left"/>
      <protection/>
    </xf>
    <xf numFmtId="49" fontId="0" fillId="33" borderId="17" xfId="0" applyNumberFormat="1" applyFill="1" applyBorder="1" applyAlignment="1" applyProtection="1">
      <alignment horizontal="left"/>
      <protection locked="0"/>
    </xf>
    <xf numFmtId="0" fontId="47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/>
      <protection/>
    </xf>
    <xf numFmtId="0" fontId="50" fillId="33" borderId="0" xfId="0" applyFont="1" applyFill="1" applyAlignment="1" applyProtection="1">
      <alignment/>
      <protection/>
    </xf>
    <xf numFmtId="0" fontId="51" fillId="33" borderId="21" xfId="0" applyFont="1" applyFill="1" applyBorder="1" applyAlignment="1" applyProtection="1">
      <alignment horizontal="center"/>
      <protection/>
    </xf>
    <xf numFmtId="0" fontId="51" fillId="33" borderId="22" xfId="0" applyFont="1" applyFill="1" applyBorder="1" applyAlignment="1" applyProtection="1">
      <alignment horizontal="center"/>
      <protection/>
    </xf>
    <xf numFmtId="0" fontId="51" fillId="33" borderId="23" xfId="0" applyFont="1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52" fillId="33" borderId="0" xfId="0" applyFont="1" applyFill="1" applyAlignment="1" applyProtection="1">
      <alignment horizontal="center"/>
      <protection/>
    </xf>
    <xf numFmtId="0" fontId="52" fillId="33" borderId="17" xfId="0" applyFont="1" applyFill="1" applyBorder="1" applyAlignment="1" applyProtection="1">
      <alignment horizontal="center"/>
      <protection/>
    </xf>
    <xf numFmtId="0" fontId="52" fillId="33" borderId="25" xfId="0" applyFont="1" applyFill="1" applyBorder="1" applyAlignment="1" applyProtection="1">
      <alignment horizontal="center"/>
      <protection/>
    </xf>
    <xf numFmtId="0" fontId="52" fillId="33" borderId="17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2" fillId="33" borderId="26" xfId="0" applyFont="1" applyFill="1" applyBorder="1" applyAlignment="1" applyProtection="1">
      <alignment horizontal="center"/>
      <protection/>
    </xf>
    <xf numFmtId="14" fontId="0" fillId="33" borderId="11" xfId="0" applyNumberFormat="1" applyFill="1" applyBorder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horizontal="right" indent="1"/>
      <protection/>
    </xf>
    <xf numFmtId="43" fontId="53" fillId="33" borderId="27" xfId="0" applyNumberFormat="1" applyFont="1" applyFill="1" applyBorder="1" applyAlignment="1" applyProtection="1">
      <alignment/>
      <protection/>
    </xf>
    <xf numFmtId="43" fontId="0" fillId="33" borderId="0" xfId="0" applyNumberFormat="1" applyFill="1" applyAlignment="1" applyProtection="1">
      <alignment/>
      <protection/>
    </xf>
    <xf numFmtId="0" fontId="51" fillId="33" borderId="0" xfId="0" applyFont="1" applyFill="1" applyAlignment="1" applyProtection="1">
      <alignment horizontal="left" indent="1"/>
      <protection/>
    </xf>
    <xf numFmtId="0" fontId="0" fillId="33" borderId="11" xfId="0" applyFill="1" applyBorder="1" applyAlignment="1" applyProtection="1">
      <alignment horizontal="left" vertical="center" indent="1"/>
      <protection/>
    </xf>
    <xf numFmtId="164" fontId="0" fillId="33" borderId="11" xfId="57" applyNumberFormat="1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 vertical="center" indent="1"/>
      <protection/>
    </xf>
    <xf numFmtId="164" fontId="0" fillId="33" borderId="0" xfId="57" applyNumberFormat="1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right" indent="1"/>
      <protection/>
    </xf>
    <xf numFmtId="164" fontId="44" fillId="33" borderId="11" xfId="57" applyNumberFormat="1" applyFont="1" applyFill="1" applyBorder="1" applyAlignment="1" applyProtection="1">
      <alignment horizontal="right"/>
      <protection/>
    </xf>
    <xf numFmtId="0" fontId="44" fillId="33" borderId="0" xfId="0" applyFont="1" applyFill="1" applyAlignment="1" applyProtection="1">
      <alignment horizontal="left" indent="1"/>
      <protection/>
    </xf>
    <xf numFmtId="0" fontId="44" fillId="33" borderId="0" xfId="0" applyFont="1" applyFill="1" applyAlignment="1" applyProtection="1">
      <alignment horizontal="right" indent="1"/>
      <protection/>
    </xf>
    <xf numFmtId="0" fontId="44" fillId="33" borderId="28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/>
      <protection/>
    </xf>
    <xf numFmtId="43" fontId="0" fillId="33" borderId="11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17" xfId="0" applyNumberFormat="1" applyFill="1" applyBorder="1" applyAlignment="1" applyProtection="1">
      <alignment horizontal="center"/>
      <protection/>
    </xf>
    <xf numFmtId="43" fontId="0" fillId="33" borderId="19" xfId="42" applyFont="1" applyFill="1" applyBorder="1" applyAlignment="1" applyProtection="1">
      <alignment horizontal="center"/>
      <protection/>
    </xf>
    <xf numFmtId="43" fontId="0" fillId="33" borderId="20" xfId="42" applyFont="1" applyFill="1" applyBorder="1" applyAlignment="1" applyProtection="1">
      <alignment horizontal="center"/>
      <protection/>
    </xf>
    <xf numFmtId="43" fontId="0" fillId="33" borderId="11" xfId="0" applyNumberForma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43" fontId="0" fillId="33" borderId="19" xfId="0" applyNumberFormat="1" applyFill="1" applyBorder="1" applyAlignment="1" applyProtection="1">
      <alignment horizontal="center"/>
      <protection/>
    </xf>
    <xf numFmtId="43" fontId="0" fillId="33" borderId="2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54" fillId="33" borderId="0" xfId="0" applyFont="1" applyFill="1" applyAlignment="1" applyProtection="1">
      <alignment/>
      <protection/>
    </xf>
    <xf numFmtId="43" fontId="49" fillId="33" borderId="27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zoomScale="85" zoomScaleNormal="85" zoomScalePageLayoutView="0" workbookViewId="0" topLeftCell="A7">
      <selection activeCell="G10" sqref="G10:H10"/>
    </sheetView>
  </sheetViews>
  <sheetFormatPr defaultColWidth="9.140625" defaultRowHeight="15"/>
  <cols>
    <col min="1" max="2" width="9.140625" style="2" customWidth="1"/>
    <col min="3" max="3" width="10.8515625" style="2" customWidth="1"/>
    <col min="4" max="4" width="16.57421875" style="2" customWidth="1"/>
    <col min="5" max="13" width="9.140625" style="2" customWidth="1"/>
    <col min="14" max="14" width="10.28125" style="1" customWidth="1"/>
    <col min="15" max="27" width="9.140625" style="1" customWidth="1"/>
  </cols>
  <sheetData>
    <row r="1" spans="1:18" ht="22.5">
      <c r="A1" s="3" t="s">
        <v>76</v>
      </c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4"/>
      <c r="N1" s="22"/>
      <c r="O1" s="22"/>
      <c r="P1" s="22"/>
      <c r="Q1" s="22"/>
      <c r="R1" s="22"/>
    </row>
    <row r="2" spans="1:18" ht="22.5">
      <c r="A2" s="5" t="s">
        <v>77</v>
      </c>
      <c r="B2" s="25" t="s">
        <v>8</v>
      </c>
      <c r="C2" s="25"/>
      <c r="D2" s="25"/>
      <c r="E2" s="25"/>
      <c r="F2" s="25"/>
      <c r="G2" s="25"/>
      <c r="H2" s="25"/>
      <c r="I2" s="25"/>
      <c r="J2" s="25"/>
      <c r="K2" s="25"/>
      <c r="L2" s="4"/>
      <c r="N2" s="22"/>
      <c r="O2" s="22"/>
      <c r="P2" s="22"/>
      <c r="Q2" s="22"/>
      <c r="R2" s="22"/>
    </row>
    <row r="3" spans="14:18" ht="15">
      <c r="N3" s="22"/>
      <c r="O3" s="22"/>
      <c r="P3" s="22"/>
      <c r="Q3" s="22"/>
      <c r="R3" s="22"/>
    </row>
    <row r="4" spans="1:6" ht="15">
      <c r="A4" s="6" t="s">
        <v>1</v>
      </c>
      <c r="B4" s="6"/>
      <c r="C4" s="30">
        <f>'Prime Contractor'!C4:F4</f>
        <v>0</v>
      </c>
      <c r="D4" s="30"/>
      <c r="E4" s="30"/>
      <c r="F4" s="30"/>
    </row>
    <row r="5" spans="1:6" ht="15">
      <c r="A5" s="6" t="s">
        <v>2</v>
      </c>
      <c r="B5" s="6"/>
      <c r="C5" s="31">
        <f>'Prime Contractor'!C5:F5</f>
        <v>0</v>
      </c>
      <c r="D5" s="31"/>
      <c r="E5" s="31"/>
      <c r="F5" s="31"/>
    </row>
    <row r="6" spans="1:4" ht="15">
      <c r="A6" s="6" t="s">
        <v>3</v>
      </c>
      <c r="B6" s="6"/>
      <c r="C6" s="32">
        <f>'Prime Contractor'!C6</f>
        <v>0</v>
      </c>
      <c r="D6" s="32"/>
    </row>
    <row r="7" ht="15"/>
    <row r="8" ht="15"/>
    <row r="9" ht="23.25">
      <c r="A9" s="7" t="s">
        <v>58</v>
      </c>
    </row>
    <row r="10" spans="3:8" ht="15">
      <c r="C10" s="2" t="s">
        <v>48</v>
      </c>
      <c r="G10" s="23">
        <f>'Prime Contractor'!K36</f>
        <v>0</v>
      </c>
      <c r="H10" s="23"/>
    </row>
    <row r="11" spans="3:8" ht="15">
      <c r="C11" s="2" t="s">
        <v>49</v>
      </c>
      <c r="G11" s="23">
        <f>'Prime Contractor'!P36</f>
        <v>0</v>
      </c>
      <c r="H11" s="23"/>
    </row>
    <row r="12" spans="3:8" ht="15">
      <c r="C12" s="2" t="s">
        <v>50</v>
      </c>
      <c r="G12" s="23">
        <f>'Prime Contractor'!K48</f>
        <v>0</v>
      </c>
      <c r="H12" s="23"/>
    </row>
    <row r="13" spans="3:8" ht="15">
      <c r="C13" s="2" t="s">
        <v>51</v>
      </c>
      <c r="G13" s="23">
        <f>'Prime Contractor'!K59</f>
        <v>0</v>
      </c>
      <c r="H13" s="23"/>
    </row>
    <row r="14" spans="3:8" ht="15">
      <c r="C14" s="2" t="s">
        <v>52</v>
      </c>
      <c r="G14" s="23">
        <f>'Prime Contractor'!K68</f>
        <v>0</v>
      </c>
      <c r="H14" s="23"/>
    </row>
    <row r="15" spans="3:8" ht="15">
      <c r="C15" s="2" t="s">
        <v>53</v>
      </c>
      <c r="G15" s="23">
        <f>'Prime Contractor'!K88</f>
        <v>0</v>
      </c>
      <c r="H15" s="23"/>
    </row>
    <row r="16" spans="3:8" ht="15">
      <c r="C16" s="2" t="s">
        <v>54</v>
      </c>
      <c r="G16" s="23">
        <f>'Prime Contractor'!K117</f>
        <v>0</v>
      </c>
      <c r="H16" s="23"/>
    </row>
    <row r="17" spans="3:8" ht="15">
      <c r="C17" s="2" t="s">
        <v>55</v>
      </c>
      <c r="G17" s="23">
        <f>'Prime Contractor'!K127</f>
        <v>0</v>
      </c>
      <c r="H17" s="23"/>
    </row>
    <row r="18" spans="3:8" ht="15">
      <c r="C18" s="2" t="s">
        <v>56</v>
      </c>
      <c r="G18" s="23">
        <f>'Prime Contractor'!K132</f>
        <v>0</v>
      </c>
      <c r="H18" s="23"/>
    </row>
    <row r="19" ht="23.25">
      <c r="A19" s="7" t="s">
        <v>59</v>
      </c>
    </row>
    <row r="20" spans="2:6" ht="15">
      <c r="B20" s="8"/>
      <c r="C20" s="33" t="str">
        <f>'Subcontractor (1)'!C5:F5</f>
        <v>a</v>
      </c>
      <c r="D20" s="34"/>
      <c r="E20" s="23">
        <f>'Subcontractor (1)'!K136</f>
        <v>0</v>
      </c>
      <c r="F20" s="24"/>
    </row>
    <row r="21" spans="2:8" ht="15">
      <c r="B21" s="8"/>
      <c r="C21" s="33" t="str">
        <f>'Subcontractor (2)'!C5:F5</f>
        <v>b</v>
      </c>
      <c r="D21" s="35"/>
      <c r="E21" s="23">
        <f>'Subcontractor (2)'!K136</f>
        <v>0</v>
      </c>
      <c r="F21" s="24"/>
      <c r="H21" s="8"/>
    </row>
    <row r="22" spans="3:6" ht="15">
      <c r="C22" s="33" t="str">
        <f>'Subcontractor (3)'!C5:F5</f>
        <v>c</v>
      </c>
      <c r="D22" s="35"/>
      <c r="E22" s="23">
        <f>'Subcontractor (3)'!K136</f>
        <v>0</v>
      </c>
      <c r="F22" s="24"/>
    </row>
    <row r="23" ht="7.5" customHeight="1"/>
    <row r="24" spans="5:8" ht="15">
      <c r="E24" s="2" t="s">
        <v>64</v>
      </c>
      <c r="G24" s="23">
        <f>SUM(E20:F22)</f>
        <v>0</v>
      </c>
      <c r="H24" s="24"/>
    </row>
    <row r="25" ht="15"/>
    <row r="26" spans="3:8" ht="15">
      <c r="C26" s="2" t="s">
        <v>65</v>
      </c>
      <c r="G26" s="23">
        <f>IF(G24&lt;100000,0.05*G24,5000)</f>
        <v>0</v>
      </c>
      <c r="H26" s="24"/>
    </row>
    <row r="27" ht="15.75" thickBot="1"/>
    <row r="28" spans="7:8" ht="15">
      <c r="G28" s="26">
        <f>SUM(G10:H18)+G24+G26</f>
        <v>0</v>
      </c>
      <c r="H28" s="27"/>
    </row>
    <row r="29" spans="7:8" ht="15.75" thickBot="1">
      <c r="G29" s="28"/>
      <c r="H29" s="29"/>
    </row>
    <row r="36" spans="14:27" s="2" customFormat="1" ht="1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4:27" s="2" customFormat="1" ht="1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4:27" s="2" customFormat="1" ht="1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4:27" s="2" customFormat="1" ht="15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4:27" s="2" customFormat="1" ht="15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4:27" s="2" customFormat="1" ht="15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4:27" s="2" customFormat="1" ht="1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4:27" s="2" customFormat="1" ht="1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4:27" s="2" customFormat="1" ht="15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4:27" s="2" customFormat="1" ht="15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4:27" s="2" customFormat="1" ht="15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4:27" s="2" customFormat="1" ht="15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4:27" s="2" customFormat="1" ht="15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4:27" s="2" customFormat="1" ht="1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4:27" s="2" customFormat="1" ht="15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4:27" s="2" customFormat="1" ht="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4:27" s="2" customFormat="1" ht="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4:27" s="2" customFormat="1" ht="15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4:27" s="2" customFormat="1" ht="1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4:27" s="2" customFormat="1" ht="15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4:27" s="2" customFormat="1" ht="15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4:27" s="2" customFormat="1" ht="15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4:27" s="2" customFormat="1" ht="1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4:27" s="2" customFormat="1" ht="15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4:27" s="2" customFormat="1" ht="1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4:27" s="2" customFormat="1" ht="1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4:27" s="2" customFormat="1" ht="15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4:27" s="2" customFormat="1" ht="15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4:27" s="2" customFormat="1" ht="15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4:27" s="2" customFormat="1" ht="15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4:27" s="2" customFormat="1" ht="15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4:27" s="2" customFormat="1" ht="15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4:27" s="2" customFormat="1" ht="1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4:27" s="2" customFormat="1" ht="15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4:27" s="2" customFormat="1" ht="15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4:27" s="2" customFormat="1" ht="15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4:27" s="2" customFormat="1" ht="15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4:27" s="2" customFormat="1" ht="15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4:27" s="2" customFormat="1" ht="15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4:27" s="2" customFormat="1" ht="15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4:27" s="2" customFormat="1" ht="15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4:27" s="2" customFormat="1" ht="15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4:27" s="2" customFormat="1" ht="1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4:27" s="2" customFormat="1" ht="15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4:27" s="2" customFormat="1" ht="15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4:27" s="2" customFormat="1" ht="1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4:27" s="2" customFormat="1" ht="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4:27" s="2" customFormat="1" ht="15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4:27" s="2" customFormat="1" ht="15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4:27" s="2" customFormat="1" ht="15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4:27" s="2" customFormat="1" ht="15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4:27" s="2" customFormat="1" ht="15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sheetProtection password="99D0" sheet="1" selectLockedCells="1"/>
  <mergeCells count="24">
    <mergeCell ref="C22:D22"/>
    <mergeCell ref="G12:H12"/>
    <mergeCell ref="G13:H13"/>
    <mergeCell ref="G14:H14"/>
    <mergeCell ref="B1:K1"/>
    <mergeCell ref="B2:K2"/>
    <mergeCell ref="G28:H29"/>
    <mergeCell ref="G26:H26"/>
    <mergeCell ref="C4:F4"/>
    <mergeCell ref="C5:F5"/>
    <mergeCell ref="G10:H10"/>
    <mergeCell ref="C6:D6"/>
    <mergeCell ref="C20:D20"/>
    <mergeCell ref="C21:D21"/>
    <mergeCell ref="N1:R3"/>
    <mergeCell ref="E20:F20"/>
    <mergeCell ref="E21:F21"/>
    <mergeCell ref="E22:F22"/>
    <mergeCell ref="G24:H24"/>
    <mergeCell ref="G15:H15"/>
    <mergeCell ref="G16:H16"/>
    <mergeCell ref="G17:H17"/>
    <mergeCell ref="G18:H18"/>
    <mergeCell ref="G11:H11"/>
  </mergeCells>
  <printOptions/>
  <pageMargins left="0.7" right="0.7" top="0.5" bottom="0.44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9"/>
  <sheetViews>
    <sheetView tabSelected="1" zoomScale="85" zoomScaleNormal="85" zoomScalePageLayoutView="0" workbookViewId="0" topLeftCell="A1">
      <selection activeCell="C4" sqref="C4:F4"/>
    </sheetView>
  </sheetViews>
  <sheetFormatPr defaultColWidth="9.140625" defaultRowHeight="15"/>
  <cols>
    <col min="1" max="1" width="3.140625" style="49" customWidth="1"/>
    <col min="2" max="2" width="16.7109375" style="49" customWidth="1"/>
    <col min="3" max="3" width="23.57421875" style="49" customWidth="1"/>
    <col min="4" max="4" width="25.7109375" style="49" customWidth="1"/>
    <col min="5" max="5" width="1.7109375" style="49" customWidth="1"/>
    <col min="6" max="9" width="9.7109375" style="49" customWidth="1"/>
    <col min="10" max="10" width="1.7109375" style="49" customWidth="1"/>
    <col min="11" max="11" width="13.8515625" style="49" customWidth="1"/>
    <col min="12" max="12" width="1.57421875" style="49" customWidth="1"/>
    <col min="13" max="14" width="9.140625" style="49" customWidth="1"/>
    <col min="15" max="15" width="1.7109375" style="49" customWidth="1"/>
    <col min="16" max="16" width="13.8515625" style="49" customWidth="1"/>
    <col min="17" max="17" width="1.57421875" style="49" customWidth="1"/>
    <col min="18" max="18" width="13.8515625" style="49" customWidth="1"/>
    <col min="19" max="19" width="1.57421875" style="49" customWidth="1"/>
    <col min="20" max="20" width="13.57421875" style="49" customWidth="1"/>
    <col min="21" max="21" width="9.140625" style="49" customWidth="1"/>
    <col min="22" max="22" width="7.140625" style="49" customWidth="1"/>
    <col min="23" max="16384" width="9.140625" style="49" customWidth="1"/>
  </cols>
  <sheetData>
    <row r="1" spans="1:27" ht="22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 s="48"/>
      <c r="X1" s="48"/>
      <c r="Y1" s="48"/>
      <c r="Z1" s="48"/>
      <c r="AA1" s="48"/>
    </row>
    <row r="2" spans="1:27" ht="22.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  <c r="X2" s="48"/>
      <c r="Y2" s="48"/>
      <c r="Z2" s="48"/>
      <c r="AA2" s="48"/>
    </row>
    <row r="3" spans="22:27" ht="15">
      <c r="V3" s="47"/>
      <c r="W3" s="48"/>
      <c r="X3" s="48"/>
      <c r="Y3" s="48"/>
      <c r="Z3" s="48"/>
      <c r="AA3" s="48"/>
    </row>
    <row r="4" spans="1:22" ht="15">
      <c r="A4" s="50" t="s">
        <v>1</v>
      </c>
      <c r="B4" s="50"/>
      <c r="C4" s="39"/>
      <c r="D4" s="39"/>
      <c r="E4" s="39"/>
      <c r="F4" s="39"/>
      <c r="I4" s="51" t="s">
        <v>70</v>
      </c>
      <c r="K4" s="36"/>
      <c r="L4" s="36"/>
      <c r="M4" s="36"/>
      <c r="N4" s="36"/>
      <c r="O4" s="36"/>
      <c r="P4" s="36"/>
      <c r="V4" s="47"/>
    </row>
    <row r="5" spans="1:22" ht="15">
      <c r="A5" s="50" t="s">
        <v>2</v>
      </c>
      <c r="B5" s="50"/>
      <c r="C5" s="39"/>
      <c r="D5" s="39"/>
      <c r="E5" s="39"/>
      <c r="F5" s="39"/>
      <c r="V5" s="47"/>
    </row>
    <row r="6" spans="1:22" ht="15">
      <c r="A6" s="50" t="s">
        <v>3</v>
      </c>
      <c r="B6" s="50"/>
      <c r="C6" s="9"/>
      <c r="V6" s="47"/>
    </row>
    <row r="7" spans="1:22" ht="15">
      <c r="A7" s="50"/>
      <c r="B7" s="50"/>
      <c r="V7" s="47"/>
    </row>
    <row r="8" spans="1:22" ht="23.25">
      <c r="A8" s="52" t="s">
        <v>9</v>
      </c>
      <c r="F8" s="53" t="s">
        <v>36</v>
      </c>
      <c r="G8" s="54"/>
      <c r="H8" s="54"/>
      <c r="I8" s="54"/>
      <c r="J8" s="54"/>
      <c r="K8" s="55"/>
      <c r="M8" s="53" t="s">
        <v>37</v>
      </c>
      <c r="N8" s="54"/>
      <c r="O8" s="54"/>
      <c r="P8" s="55"/>
      <c r="V8" s="47"/>
    </row>
    <row r="9" spans="1:22" ht="15">
      <c r="A9" s="50"/>
      <c r="B9" s="50"/>
      <c r="F9" s="56"/>
      <c r="G9" s="57"/>
      <c r="H9" s="57"/>
      <c r="I9" s="57"/>
      <c r="J9" s="57"/>
      <c r="K9" s="58"/>
      <c r="M9" s="56"/>
      <c r="N9" s="57"/>
      <c r="O9" s="57"/>
      <c r="P9" s="58"/>
      <c r="R9" s="59" t="s">
        <v>20</v>
      </c>
      <c r="V9" s="47"/>
    </row>
    <row r="10" spans="2:22" ht="15">
      <c r="B10" s="59" t="s">
        <v>74</v>
      </c>
      <c r="C10" s="60" t="s">
        <v>7</v>
      </c>
      <c r="D10" s="60"/>
      <c r="E10" s="59"/>
      <c r="F10" s="61" t="s">
        <v>6</v>
      </c>
      <c r="G10" s="62" t="s">
        <v>25</v>
      </c>
      <c r="H10" s="62" t="s">
        <v>23</v>
      </c>
      <c r="I10" s="62" t="s">
        <v>26</v>
      </c>
      <c r="J10" s="63"/>
      <c r="K10" s="64" t="s">
        <v>4</v>
      </c>
      <c r="M10" s="61" t="s">
        <v>6</v>
      </c>
      <c r="N10" s="62" t="s">
        <v>23</v>
      </c>
      <c r="O10" s="63"/>
      <c r="P10" s="64" t="s">
        <v>4</v>
      </c>
      <c r="R10" s="59" t="s">
        <v>47</v>
      </c>
      <c r="V10" s="47"/>
    </row>
    <row r="11" spans="2:22" ht="15">
      <c r="B11" s="10"/>
      <c r="C11" s="37"/>
      <c r="D11" s="38"/>
      <c r="F11" s="11"/>
      <c r="G11" s="11"/>
      <c r="H11" s="11"/>
      <c r="I11" s="11"/>
      <c r="K11" s="19">
        <f aca="true" t="shared" si="0" ref="K11:K34">F11*H11+G11*I11</f>
        <v>0</v>
      </c>
      <c r="M11" s="11"/>
      <c r="N11" s="11"/>
      <c r="P11" s="19">
        <f aca="true" t="shared" si="1" ref="P11:P34">M11*N11</f>
        <v>0</v>
      </c>
      <c r="R11" s="12">
        <v>0</v>
      </c>
      <c r="V11" s="47"/>
    </row>
    <row r="12" spans="2:22" ht="15">
      <c r="B12" s="10"/>
      <c r="C12" s="37"/>
      <c r="D12" s="38"/>
      <c r="F12" s="13"/>
      <c r="G12" s="13"/>
      <c r="H12" s="11"/>
      <c r="I12" s="11"/>
      <c r="K12" s="19">
        <f t="shared" si="0"/>
        <v>0</v>
      </c>
      <c r="M12" s="11"/>
      <c r="N12" s="11"/>
      <c r="P12" s="19">
        <f t="shared" si="1"/>
        <v>0</v>
      </c>
      <c r="R12" s="12">
        <v>0</v>
      </c>
      <c r="V12" s="47"/>
    </row>
    <row r="13" spans="2:22" ht="15">
      <c r="B13" s="10"/>
      <c r="C13" s="37"/>
      <c r="D13" s="38"/>
      <c r="F13" s="13"/>
      <c r="G13" s="13"/>
      <c r="H13" s="11"/>
      <c r="I13" s="11"/>
      <c r="K13" s="19">
        <f t="shared" si="0"/>
        <v>0</v>
      </c>
      <c r="M13" s="11"/>
      <c r="N13" s="11"/>
      <c r="P13" s="19">
        <f t="shared" si="1"/>
        <v>0</v>
      </c>
      <c r="R13" s="12">
        <v>0</v>
      </c>
      <c r="V13" s="47"/>
    </row>
    <row r="14" spans="2:22" ht="15">
      <c r="B14" s="10"/>
      <c r="C14" s="37"/>
      <c r="D14" s="38"/>
      <c r="F14" s="13"/>
      <c r="G14" s="13"/>
      <c r="H14" s="11"/>
      <c r="I14" s="11"/>
      <c r="K14" s="19">
        <f t="shared" si="0"/>
        <v>0</v>
      </c>
      <c r="M14" s="11"/>
      <c r="N14" s="11"/>
      <c r="P14" s="19">
        <f t="shared" si="1"/>
        <v>0</v>
      </c>
      <c r="R14" s="12">
        <v>0</v>
      </c>
      <c r="V14" s="47"/>
    </row>
    <row r="15" spans="2:22" ht="15">
      <c r="B15" s="10"/>
      <c r="C15" s="37"/>
      <c r="D15" s="38"/>
      <c r="F15" s="11"/>
      <c r="G15" s="11"/>
      <c r="H15" s="11"/>
      <c r="I15" s="11"/>
      <c r="K15" s="19">
        <f t="shared" si="0"/>
        <v>0</v>
      </c>
      <c r="M15" s="11"/>
      <c r="N15" s="11"/>
      <c r="P15" s="19">
        <f t="shared" si="1"/>
        <v>0</v>
      </c>
      <c r="R15" s="12">
        <v>0</v>
      </c>
      <c r="V15" s="47"/>
    </row>
    <row r="16" spans="2:22" ht="15">
      <c r="B16" s="14"/>
      <c r="C16" s="37"/>
      <c r="D16" s="38"/>
      <c r="F16" s="11"/>
      <c r="G16" s="11"/>
      <c r="H16" s="11"/>
      <c r="I16" s="11"/>
      <c r="K16" s="19">
        <f t="shared" si="0"/>
        <v>0</v>
      </c>
      <c r="M16" s="11"/>
      <c r="N16" s="11"/>
      <c r="P16" s="19">
        <f t="shared" si="1"/>
        <v>0</v>
      </c>
      <c r="R16" s="12"/>
      <c r="V16" s="47"/>
    </row>
    <row r="17" spans="2:22" ht="15">
      <c r="B17" s="14"/>
      <c r="C17" s="37"/>
      <c r="D17" s="38"/>
      <c r="F17" s="13"/>
      <c r="G17" s="13"/>
      <c r="H17" s="11"/>
      <c r="I17" s="11"/>
      <c r="K17" s="19">
        <f t="shared" si="0"/>
        <v>0</v>
      </c>
      <c r="M17" s="11"/>
      <c r="N17" s="11"/>
      <c r="P17" s="19">
        <f t="shared" si="1"/>
        <v>0</v>
      </c>
      <c r="R17" s="12"/>
      <c r="V17" s="47"/>
    </row>
    <row r="18" spans="2:22" ht="15">
      <c r="B18" s="14"/>
      <c r="C18" s="37"/>
      <c r="D18" s="38"/>
      <c r="F18" s="13"/>
      <c r="G18" s="13"/>
      <c r="H18" s="11"/>
      <c r="I18" s="11"/>
      <c r="K18" s="19">
        <f t="shared" si="0"/>
        <v>0</v>
      </c>
      <c r="M18" s="11"/>
      <c r="N18" s="11"/>
      <c r="P18" s="19">
        <f t="shared" si="1"/>
        <v>0</v>
      </c>
      <c r="R18" s="12"/>
      <c r="V18" s="47"/>
    </row>
    <row r="19" spans="2:22" ht="15">
      <c r="B19" s="14"/>
      <c r="C19" s="37"/>
      <c r="D19" s="38"/>
      <c r="F19" s="13"/>
      <c r="G19" s="13"/>
      <c r="H19" s="11"/>
      <c r="I19" s="11"/>
      <c r="K19" s="19">
        <f t="shared" si="0"/>
        <v>0</v>
      </c>
      <c r="M19" s="11"/>
      <c r="N19" s="11"/>
      <c r="P19" s="19">
        <f t="shared" si="1"/>
        <v>0</v>
      </c>
      <c r="R19" s="12"/>
      <c r="V19" s="47"/>
    </row>
    <row r="20" spans="2:22" ht="15">
      <c r="B20" s="14"/>
      <c r="C20" s="37"/>
      <c r="D20" s="38"/>
      <c r="F20" s="13"/>
      <c r="G20" s="13"/>
      <c r="H20" s="11"/>
      <c r="I20" s="11"/>
      <c r="K20" s="19">
        <f t="shared" si="0"/>
        <v>0</v>
      </c>
      <c r="M20" s="11"/>
      <c r="N20" s="11"/>
      <c r="P20" s="19">
        <f t="shared" si="1"/>
        <v>0</v>
      </c>
      <c r="R20" s="12"/>
      <c r="V20" s="47"/>
    </row>
    <row r="21" spans="2:22" ht="15">
      <c r="B21" s="14"/>
      <c r="C21" s="37"/>
      <c r="D21" s="38"/>
      <c r="F21" s="11"/>
      <c r="G21" s="11"/>
      <c r="H21" s="11"/>
      <c r="I21" s="11"/>
      <c r="K21" s="19">
        <f t="shared" si="0"/>
        <v>0</v>
      </c>
      <c r="M21" s="11"/>
      <c r="N21" s="11"/>
      <c r="P21" s="19">
        <f t="shared" si="1"/>
        <v>0</v>
      </c>
      <c r="R21" s="12"/>
      <c r="V21" s="47"/>
    </row>
    <row r="22" spans="2:22" ht="15">
      <c r="B22" s="14"/>
      <c r="C22" s="37"/>
      <c r="D22" s="38"/>
      <c r="F22" s="13"/>
      <c r="G22" s="13"/>
      <c r="H22" s="11"/>
      <c r="I22" s="11"/>
      <c r="K22" s="19">
        <f t="shared" si="0"/>
        <v>0</v>
      </c>
      <c r="M22" s="11"/>
      <c r="N22" s="11"/>
      <c r="P22" s="19">
        <f t="shared" si="1"/>
        <v>0</v>
      </c>
      <c r="R22" s="12"/>
      <c r="V22" s="47"/>
    </row>
    <row r="23" spans="2:22" ht="15">
      <c r="B23" s="14"/>
      <c r="C23" s="37"/>
      <c r="D23" s="38"/>
      <c r="F23" s="13"/>
      <c r="G23" s="13"/>
      <c r="H23" s="11"/>
      <c r="I23" s="11"/>
      <c r="K23" s="19">
        <f t="shared" si="0"/>
        <v>0</v>
      </c>
      <c r="M23" s="11"/>
      <c r="N23" s="11"/>
      <c r="P23" s="19">
        <f t="shared" si="1"/>
        <v>0</v>
      </c>
      <c r="R23" s="12"/>
      <c r="V23" s="47"/>
    </row>
    <row r="24" spans="2:22" ht="15">
      <c r="B24" s="14"/>
      <c r="C24" s="37"/>
      <c r="D24" s="38"/>
      <c r="F24" s="13"/>
      <c r="G24" s="13"/>
      <c r="H24" s="11"/>
      <c r="I24" s="11"/>
      <c r="K24" s="19">
        <f t="shared" si="0"/>
        <v>0</v>
      </c>
      <c r="M24" s="11"/>
      <c r="N24" s="11"/>
      <c r="P24" s="19">
        <f t="shared" si="1"/>
        <v>0</v>
      </c>
      <c r="R24" s="12"/>
      <c r="V24" s="47"/>
    </row>
    <row r="25" spans="2:22" ht="15">
      <c r="B25" s="14"/>
      <c r="C25" s="37"/>
      <c r="D25" s="38"/>
      <c r="F25" s="13"/>
      <c r="G25" s="13"/>
      <c r="H25" s="11"/>
      <c r="I25" s="11"/>
      <c r="K25" s="19">
        <f t="shared" si="0"/>
        <v>0</v>
      </c>
      <c r="M25" s="11"/>
      <c r="N25" s="11"/>
      <c r="P25" s="19">
        <f t="shared" si="1"/>
        <v>0</v>
      </c>
      <c r="R25" s="12"/>
      <c r="V25" s="47"/>
    </row>
    <row r="26" spans="2:22" ht="15">
      <c r="B26" s="14"/>
      <c r="C26" s="37"/>
      <c r="D26" s="38"/>
      <c r="F26" s="11"/>
      <c r="G26" s="11"/>
      <c r="H26" s="11"/>
      <c r="I26" s="11"/>
      <c r="K26" s="19">
        <f t="shared" si="0"/>
        <v>0</v>
      </c>
      <c r="M26" s="11"/>
      <c r="N26" s="11"/>
      <c r="P26" s="19">
        <f t="shared" si="1"/>
        <v>0</v>
      </c>
      <c r="R26" s="12"/>
      <c r="V26" s="47"/>
    </row>
    <row r="27" spans="2:22" ht="15">
      <c r="B27" s="14"/>
      <c r="C27" s="37"/>
      <c r="D27" s="38"/>
      <c r="F27" s="13"/>
      <c r="G27" s="13"/>
      <c r="H27" s="11"/>
      <c r="I27" s="11"/>
      <c r="K27" s="19">
        <f t="shared" si="0"/>
        <v>0</v>
      </c>
      <c r="M27" s="11"/>
      <c r="N27" s="11"/>
      <c r="P27" s="19">
        <f t="shared" si="1"/>
        <v>0</v>
      </c>
      <c r="R27" s="12"/>
      <c r="V27" s="47"/>
    </row>
    <row r="28" spans="2:22" ht="15">
      <c r="B28" s="14"/>
      <c r="C28" s="37"/>
      <c r="D28" s="38"/>
      <c r="F28" s="13"/>
      <c r="G28" s="13"/>
      <c r="H28" s="11"/>
      <c r="I28" s="11"/>
      <c r="K28" s="19">
        <f t="shared" si="0"/>
        <v>0</v>
      </c>
      <c r="M28" s="11"/>
      <c r="N28" s="11"/>
      <c r="P28" s="19">
        <f t="shared" si="1"/>
        <v>0</v>
      </c>
      <c r="R28" s="12"/>
      <c r="V28" s="47"/>
    </row>
    <row r="29" spans="2:22" ht="15">
      <c r="B29" s="14"/>
      <c r="C29" s="37"/>
      <c r="D29" s="38"/>
      <c r="F29" s="13"/>
      <c r="G29" s="13"/>
      <c r="H29" s="11"/>
      <c r="I29" s="11"/>
      <c r="K29" s="19">
        <f t="shared" si="0"/>
        <v>0</v>
      </c>
      <c r="M29" s="11"/>
      <c r="N29" s="11"/>
      <c r="P29" s="19">
        <f t="shared" si="1"/>
        <v>0</v>
      </c>
      <c r="R29" s="12"/>
      <c r="V29" s="47"/>
    </row>
    <row r="30" spans="2:22" ht="15">
      <c r="B30" s="14"/>
      <c r="C30" s="37"/>
      <c r="D30" s="38"/>
      <c r="F30" s="13"/>
      <c r="G30" s="13"/>
      <c r="H30" s="11"/>
      <c r="I30" s="11"/>
      <c r="K30" s="19">
        <f t="shared" si="0"/>
        <v>0</v>
      </c>
      <c r="M30" s="11"/>
      <c r="N30" s="11"/>
      <c r="P30" s="19">
        <f t="shared" si="1"/>
        <v>0</v>
      </c>
      <c r="R30" s="12"/>
      <c r="V30" s="47"/>
    </row>
    <row r="31" spans="2:22" ht="15">
      <c r="B31" s="14"/>
      <c r="C31" s="37"/>
      <c r="D31" s="38"/>
      <c r="F31" s="11"/>
      <c r="G31" s="11"/>
      <c r="H31" s="11"/>
      <c r="I31" s="11"/>
      <c r="K31" s="19">
        <f t="shared" si="0"/>
        <v>0</v>
      </c>
      <c r="M31" s="11"/>
      <c r="N31" s="11"/>
      <c r="P31" s="19">
        <f t="shared" si="1"/>
        <v>0</v>
      </c>
      <c r="R31" s="12"/>
      <c r="V31" s="47"/>
    </row>
    <row r="32" spans="2:22" ht="15">
      <c r="B32" s="14"/>
      <c r="C32" s="37"/>
      <c r="D32" s="38"/>
      <c r="F32" s="13"/>
      <c r="G32" s="13"/>
      <c r="H32" s="11"/>
      <c r="I32" s="11"/>
      <c r="K32" s="19">
        <f t="shared" si="0"/>
        <v>0</v>
      </c>
      <c r="M32" s="11"/>
      <c r="N32" s="11"/>
      <c r="P32" s="19">
        <f t="shared" si="1"/>
        <v>0</v>
      </c>
      <c r="R32" s="12"/>
      <c r="V32" s="47"/>
    </row>
    <row r="33" spans="2:22" ht="15">
      <c r="B33" s="14"/>
      <c r="C33" s="37"/>
      <c r="D33" s="38"/>
      <c r="F33" s="13"/>
      <c r="G33" s="13"/>
      <c r="H33" s="11"/>
      <c r="I33" s="11"/>
      <c r="K33" s="19">
        <f t="shared" si="0"/>
        <v>0</v>
      </c>
      <c r="M33" s="11"/>
      <c r="N33" s="11"/>
      <c r="P33" s="19">
        <f t="shared" si="1"/>
        <v>0</v>
      </c>
      <c r="R33" s="12"/>
      <c r="V33" s="47"/>
    </row>
    <row r="34" spans="2:22" ht="15">
      <c r="B34" s="14"/>
      <c r="C34" s="37"/>
      <c r="D34" s="38"/>
      <c r="F34" s="13"/>
      <c r="G34" s="13"/>
      <c r="H34" s="13"/>
      <c r="I34" s="11"/>
      <c r="K34" s="19">
        <f t="shared" si="0"/>
        <v>0</v>
      </c>
      <c r="M34" s="11"/>
      <c r="N34" s="11"/>
      <c r="P34" s="19">
        <f t="shared" si="1"/>
        <v>0</v>
      </c>
      <c r="R34" s="12"/>
      <c r="V34" s="47"/>
    </row>
    <row r="35" ht="6" customHeight="1" thickBot="1">
      <c r="V35" s="47"/>
    </row>
    <row r="36" spans="6:22" ht="15.75" thickBot="1">
      <c r="F36" s="66" t="s">
        <v>16</v>
      </c>
      <c r="G36" s="66"/>
      <c r="H36" s="66"/>
      <c r="I36" s="66"/>
      <c r="K36" s="67">
        <f>SUM(K11:K34)</f>
        <v>0</v>
      </c>
      <c r="M36" s="66" t="s">
        <v>17</v>
      </c>
      <c r="N36" s="66"/>
      <c r="P36" s="67">
        <f>SUM(P11:P34)</f>
        <v>0</v>
      </c>
      <c r="R36" s="68">
        <f>SUM(R11:R34)</f>
        <v>0</v>
      </c>
      <c r="V36" s="47"/>
    </row>
    <row r="37" spans="1:22" ht="21">
      <c r="A37" s="69" t="s">
        <v>68</v>
      </c>
      <c r="V37" s="47"/>
    </row>
    <row r="38" spans="3:22" ht="15">
      <c r="C38" s="59" t="s">
        <v>10</v>
      </c>
      <c r="G38" s="49" t="s">
        <v>15</v>
      </c>
      <c r="V38" s="47"/>
    </row>
    <row r="39" spans="3:22" ht="15">
      <c r="C39" s="70" t="s">
        <v>11</v>
      </c>
      <c r="D39" s="70"/>
      <c r="G39" s="71">
        <v>0.0765</v>
      </c>
      <c r="V39" s="47"/>
    </row>
    <row r="40" spans="3:22" ht="15">
      <c r="C40" s="70" t="s">
        <v>12</v>
      </c>
      <c r="D40" s="70"/>
      <c r="G40" s="15"/>
      <c r="I40" s="72"/>
      <c r="K40" s="72"/>
      <c r="V40" s="47"/>
    </row>
    <row r="41" spans="3:22" ht="15">
      <c r="C41" s="70" t="s">
        <v>13</v>
      </c>
      <c r="D41" s="70"/>
      <c r="G41" s="15"/>
      <c r="V41" s="47"/>
    </row>
    <row r="42" spans="3:22" ht="15">
      <c r="C42" s="70" t="s">
        <v>14</v>
      </c>
      <c r="D42" s="70"/>
      <c r="G42" s="15"/>
      <c r="V42" s="47"/>
    </row>
    <row r="43" spans="3:22" ht="15">
      <c r="C43" s="40"/>
      <c r="D43" s="40"/>
      <c r="G43" s="15"/>
      <c r="V43" s="47"/>
    </row>
    <row r="44" spans="3:22" ht="15">
      <c r="C44" s="40"/>
      <c r="D44" s="40"/>
      <c r="G44" s="15"/>
      <c r="V44" s="47"/>
    </row>
    <row r="45" spans="3:22" ht="6" customHeight="1">
      <c r="C45" s="73"/>
      <c r="D45" s="73"/>
      <c r="G45" s="74"/>
      <c r="V45" s="47"/>
    </row>
    <row r="46" spans="6:22" ht="15">
      <c r="F46" s="75" t="s">
        <v>19</v>
      </c>
      <c r="G46" s="76">
        <f>SUM(G39:G44)</f>
        <v>0.0765</v>
      </c>
      <c r="H46" s="72"/>
      <c r="V46" s="47"/>
    </row>
    <row r="47" ht="15.75" thickBot="1">
      <c r="V47" s="47"/>
    </row>
    <row r="48" spans="4:22" ht="15.75" thickBot="1">
      <c r="D48" s="77"/>
      <c r="E48" s="77"/>
      <c r="F48" s="66" t="s">
        <v>69</v>
      </c>
      <c r="G48" s="66"/>
      <c r="H48" s="66"/>
      <c r="I48" s="66"/>
      <c r="J48" s="78" t="s">
        <v>18</v>
      </c>
      <c r="K48" s="67">
        <f>G46*(K36+R36)</f>
        <v>0</v>
      </c>
      <c r="V48" s="47"/>
    </row>
    <row r="49" ht="15">
      <c r="V49" s="47"/>
    </row>
    <row r="50" spans="1:22" ht="21">
      <c r="A50" s="69" t="s">
        <v>38</v>
      </c>
      <c r="V50" s="47"/>
    </row>
    <row r="51" spans="3:22" ht="15">
      <c r="C51" s="59" t="s">
        <v>10</v>
      </c>
      <c r="G51" s="49" t="s">
        <v>15</v>
      </c>
      <c r="V51" s="47"/>
    </row>
    <row r="52" spans="3:22" ht="15">
      <c r="C52" s="70" t="s">
        <v>75</v>
      </c>
      <c r="D52" s="70"/>
      <c r="G52" s="15"/>
      <c r="V52" s="47"/>
    </row>
    <row r="53" spans="3:22" ht="15">
      <c r="C53" s="40"/>
      <c r="D53" s="40"/>
      <c r="G53" s="15"/>
      <c r="V53" s="47"/>
    </row>
    <row r="54" spans="3:22" ht="15">
      <c r="C54" s="40"/>
      <c r="D54" s="40"/>
      <c r="G54" s="15"/>
      <c r="V54" s="47"/>
    </row>
    <row r="55" spans="3:22" ht="15">
      <c r="C55" s="40"/>
      <c r="D55" s="40"/>
      <c r="G55" s="15"/>
      <c r="V55" s="47"/>
    </row>
    <row r="56" ht="6.75" customHeight="1">
      <c r="V56" s="47"/>
    </row>
    <row r="57" spans="6:22" ht="15">
      <c r="F57" s="75" t="s">
        <v>19</v>
      </c>
      <c r="G57" s="76">
        <f>SUM(G52:G55)</f>
        <v>0</v>
      </c>
      <c r="V57" s="47"/>
    </row>
    <row r="58" ht="15.75" thickBot="1">
      <c r="V58" s="47"/>
    </row>
    <row r="59" spans="6:22" ht="15.75" thickBot="1">
      <c r="F59" s="66" t="s">
        <v>27</v>
      </c>
      <c r="G59" s="66"/>
      <c r="H59" s="66"/>
      <c r="I59" s="66"/>
      <c r="J59" s="79"/>
      <c r="K59" s="67">
        <f>G57*K36</f>
        <v>0</v>
      </c>
      <c r="V59" s="47"/>
    </row>
    <row r="60" spans="10:22" ht="15">
      <c r="J60" s="78"/>
      <c r="V60" s="47"/>
    </row>
    <row r="61" spans="1:22" ht="21">
      <c r="A61" s="69" t="s">
        <v>39</v>
      </c>
      <c r="V61" s="47"/>
    </row>
    <row r="62" spans="3:22" ht="15">
      <c r="C62" s="59" t="s">
        <v>10</v>
      </c>
      <c r="G62" s="60" t="s">
        <v>4</v>
      </c>
      <c r="H62" s="60"/>
      <c r="V62" s="47"/>
    </row>
    <row r="63" spans="3:22" ht="15">
      <c r="C63" s="40"/>
      <c r="D63" s="40"/>
      <c r="G63" s="41"/>
      <c r="H63" s="41"/>
      <c r="V63" s="47"/>
    </row>
    <row r="64" spans="3:22" ht="15">
      <c r="C64" s="40"/>
      <c r="D64" s="40"/>
      <c r="G64" s="41"/>
      <c r="H64" s="41"/>
      <c r="V64" s="47"/>
    </row>
    <row r="65" spans="3:22" ht="15">
      <c r="C65" s="40"/>
      <c r="D65" s="40"/>
      <c r="G65" s="41"/>
      <c r="H65" s="41"/>
      <c r="V65" s="47"/>
    </row>
    <row r="66" spans="3:22" ht="15">
      <c r="C66" s="40"/>
      <c r="D66" s="40"/>
      <c r="G66" s="41"/>
      <c r="H66" s="41"/>
      <c r="V66" s="47"/>
    </row>
    <row r="67" ht="15.75" thickBot="1">
      <c r="V67" s="47"/>
    </row>
    <row r="68" spans="6:22" ht="15.75" thickBot="1">
      <c r="F68" s="66" t="s">
        <v>32</v>
      </c>
      <c r="G68" s="66"/>
      <c r="H68" s="66"/>
      <c r="I68" s="66"/>
      <c r="J68" s="78" t="s">
        <v>32</v>
      </c>
      <c r="K68" s="67">
        <f>SUM(G63:H66)</f>
        <v>0</v>
      </c>
      <c r="V68" s="47"/>
    </row>
    <row r="69" ht="15">
      <c r="V69" s="47"/>
    </row>
    <row r="70" spans="1:22" ht="21">
      <c r="A70" s="69" t="s">
        <v>40</v>
      </c>
      <c r="B70" s="69"/>
      <c r="C70" s="69"/>
      <c r="V70" s="47"/>
    </row>
    <row r="71" spans="3:22" ht="15">
      <c r="C71" s="59" t="s">
        <v>10</v>
      </c>
      <c r="G71" s="60" t="s">
        <v>4</v>
      </c>
      <c r="H71" s="60"/>
      <c r="V71" s="47"/>
    </row>
    <row r="72" spans="3:22" ht="15">
      <c r="C72" s="40"/>
      <c r="D72" s="40"/>
      <c r="G72" s="41"/>
      <c r="H72" s="41"/>
      <c r="V72" s="47"/>
    </row>
    <row r="73" spans="3:22" ht="15">
      <c r="C73" s="40"/>
      <c r="D73" s="40"/>
      <c r="G73" s="41"/>
      <c r="H73" s="41"/>
      <c r="V73" s="47"/>
    </row>
    <row r="74" spans="3:22" ht="15">
      <c r="C74" s="40"/>
      <c r="D74" s="40"/>
      <c r="G74" s="41"/>
      <c r="H74" s="41"/>
      <c r="V74" s="47"/>
    </row>
    <row r="75" spans="3:22" ht="15">
      <c r="C75" s="40"/>
      <c r="D75" s="40"/>
      <c r="G75" s="41"/>
      <c r="H75" s="41"/>
      <c r="V75" s="47"/>
    </row>
    <row r="76" spans="3:22" ht="15">
      <c r="C76" s="40"/>
      <c r="D76" s="40"/>
      <c r="G76" s="41"/>
      <c r="H76" s="41"/>
      <c r="V76" s="47"/>
    </row>
    <row r="77" spans="3:22" ht="15">
      <c r="C77" s="40"/>
      <c r="D77" s="40"/>
      <c r="G77" s="41"/>
      <c r="H77" s="41"/>
      <c r="V77" s="47"/>
    </row>
    <row r="78" spans="3:22" ht="15">
      <c r="C78" s="40"/>
      <c r="D78" s="40"/>
      <c r="G78" s="41"/>
      <c r="H78" s="41"/>
      <c r="V78" s="47"/>
    </row>
    <row r="79" spans="3:22" ht="15">
      <c r="C79" s="40"/>
      <c r="D79" s="40"/>
      <c r="G79" s="41"/>
      <c r="H79" s="41"/>
      <c r="V79" s="47"/>
    </row>
    <row r="80" spans="3:22" ht="15">
      <c r="C80" s="40"/>
      <c r="D80" s="40"/>
      <c r="G80" s="41"/>
      <c r="H80" s="41"/>
      <c r="V80" s="47"/>
    </row>
    <row r="81" spans="3:22" ht="15">
      <c r="C81" s="40"/>
      <c r="D81" s="40"/>
      <c r="G81" s="41"/>
      <c r="H81" s="41"/>
      <c r="V81" s="47"/>
    </row>
    <row r="82" spans="3:22" ht="15">
      <c r="C82" s="40"/>
      <c r="D82" s="40"/>
      <c r="G82" s="41"/>
      <c r="H82" s="41"/>
      <c r="V82" s="47"/>
    </row>
    <row r="83" spans="3:22" ht="15">
      <c r="C83" s="40"/>
      <c r="D83" s="40"/>
      <c r="G83" s="41"/>
      <c r="H83" s="41"/>
      <c r="V83" s="47"/>
    </row>
    <row r="84" spans="3:22" ht="15">
      <c r="C84" s="40"/>
      <c r="D84" s="40"/>
      <c r="G84" s="41"/>
      <c r="H84" s="41"/>
      <c r="V84" s="47"/>
    </row>
    <row r="85" spans="3:22" ht="15">
      <c r="C85" s="40"/>
      <c r="D85" s="40"/>
      <c r="G85" s="41"/>
      <c r="H85" s="41"/>
      <c r="V85" s="47"/>
    </row>
    <row r="86" spans="3:22" ht="15">
      <c r="C86" s="40"/>
      <c r="D86" s="40"/>
      <c r="G86" s="41"/>
      <c r="H86" s="41"/>
      <c r="V86" s="47"/>
    </row>
    <row r="87" ht="15.75" thickBot="1">
      <c r="V87" s="47"/>
    </row>
    <row r="88" spans="6:22" ht="15.75" thickBot="1">
      <c r="F88" s="66" t="s">
        <v>33</v>
      </c>
      <c r="G88" s="66"/>
      <c r="H88" s="66"/>
      <c r="I88" s="66"/>
      <c r="J88" s="78" t="s">
        <v>33</v>
      </c>
      <c r="K88" s="67">
        <f>SUM(G72:H86)</f>
        <v>0</v>
      </c>
      <c r="V88" s="47"/>
    </row>
    <row r="89" ht="15">
      <c r="V89" s="47"/>
    </row>
    <row r="90" ht="15">
      <c r="V90" s="47"/>
    </row>
    <row r="91" spans="1:22" ht="21">
      <c r="A91" s="80" t="s">
        <v>41</v>
      </c>
      <c r="B91" s="80"/>
      <c r="V91" s="47"/>
    </row>
    <row r="92" spans="7:22" ht="15">
      <c r="G92" s="81"/>
      <c r="H92" s="82" t="s">
        <v>28</v>
      </c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V92" s="47"/>
    </row>
    <row r="93" spans="2:22" ht="38.25" customHeight="1">
      <c r="B93" s="83" t="s">
        <v>3</v>
      </c>
      <c r="C93" s="83" t="s">
        <v>10</v>
      </c>
      <c r="D93" s="84"/>
      <c r="E93" s="84"/>
      <c r="F93" s="85" t="s">
        <v>30</v>
      </c>
      <c r="G93" s="57"/>
      <c r="H93" s="86" t="s">
        <v>6</v>
      </c>
      <c r="I93" s="86" t="s">
        <v>21</v>
      </c>
      <c r="J93" s="87"/>
      <c r="K93" s="86" t="s">
        <v>29</v>
      </c>
      <c r="L93" s="57"/>
      <c r="M93" s="86" t="s">
        <v>22</v>
      </c>
      <c r="N93" s="85" t="s">
        <v>5</v>
      </c>
      <c r="O93" s="57"/>
      <c r="P93" s="86" t="s">
        <v>24</v>
      </c>
      <c r="Q93" s="57"/>
      <c r="R93" s="86" t="s">
        <v>31</v>
      </c>
      <c r="T93" s="86" t="s">
        <v>4</v>
      </c>
      <c r="V93" s="47"/>
    </row>
    <row r="94" spans="2:22" ht="15">
      <c r="B94" s="10"/>
      <c r="C94" s="40"/>
      <c r="D94" s="40"/>
      <c r="F94" s="16"/>
      <c r="H94" s="13"/>
      <c r="I94" s="13"/>
      <c r="K94" s="12"/>
      <c r="M94" s="17"/>
      <c r="N94" s="20">
        <f aca="true" t="shared" si="2" ref="N94:N104">K94/220*M94*0.8</f>
        <v>0</v>
      </c>
      <c r="P94" s="20">
        <f aca="true" t="shared" si="3" ref="P94:P104">N94/2</f>
        <v>0</v>
      </c>
      <c r="R94" s="18"/>
      <c r="T94" s="20">
        <f aca="true" t="shared" si="4" ref="T94:T104">H94*(N94+R94)+I94*P94</f>
        <v>0</v>
      </c>
      <c r="V94" s="47"/>
    </row>
    <row r="95" spans="2:22" ht="15">
      <c r="B95" s="10"/>
      <c r="C95" s="40"/>
      <c r="D95" s="40"/>
      <c r="F95" s="16"/>
      <c r="H95" s="13"/>
      <c r="I95" s="13"/>
      <c r="K95" s="12"/>
      <c r="M95" s="17"/>
      <c r="N95" s="20">
        <f t="shared" si="2"/>
        <v>0</v>
      </c>
      <c r="P95" s="19">
        <f t="shared" si="3"/>
        <v>0</v>
      </c>
      <c r="R95" s="18"/>
      <c r="T95" s="20">
        <f t="shared" si="4"/>
        <v>0</v>
      </c>
      <c r="V95" s="47"/>
    </row>
    <row r="96" spans="2:22" ht="15">
      <c r="B96" s="10"/>
      <c r="C96" s="40"/>
      <c r="D96" s="40"/>
      <c r="F96" s="16"/>
      <c r="H96" s="13"/>
      <c r="I96" s="13"/>
      <c r="K96" s="12"/>
      <c r="M96" s="17"/>
      <c r="N96" s="20">
        <f t="shared" si="2"/>
        <v>0</v>
      </c>
      <c r="P96" s="19">
        <f t="shared" si="3"/>
        <v>0</v>
      </c>
      <c r="R96" s="18"/>
      <c r="T96" s="20">
        <f t="shared" si="4"/>
        <v>0</v>
      </c>
      <c r="V96" s="47"/>
    </row>
    <row r="97" spans="2:22" ht="15">
      <c r="B97" s="10"/>
      <c r="C97" s="40"/>
      <c r="D97" s="40"/>
      <c r="F97" s="16"/>
      <c r="H97" s="13"/>
      <c r="I97" s="13"/>
      <c r="K97" s="12"/>
      <c r="M97" s="17"/>
      <c r="N97" s="20">
        <f t="shared" si="2"/>
        <v>0</v>
      </c>
      <c r="P97" s="19">
        <f t="shared" si="3"/>
        <v>0</v>
      </c>
      <c r="R97" s="18"/>
      <c r="T97" s="20">
        <f t="shared" si="4"/>
        <v>0</v>
      </c>
      <c r="V97" s="47"/>
    </row>
    <row r="98" spans="2:22" ht="15">
      <c r="B98" s="10"/>
      <c r="C98" s="40"/>
      <c r="D98" s="40"/>
      <c r="F98" s="16"/>
      <c r="H98" s="13"/>
      <c r="I98" s="13"/>
      <c r="K98" s="12"/>
      <c r="M98" s="17"/>
      <c r="N98" s="20">
        <f t="shared" si="2"/>
        <v>0</v>
      </c>
      <c r="P98" s="19">
        <f t="shared" si="3"/>
        <v>0</v>
      </c>
      <c r="R98" s="18"/>
      <c r="T98" s="20">
        <f t="shared" si="4"/>
        <v>0</v>
      </c>
      <c r="V98" s="47"/>
    </row>
    <row r="99" spans="2:22" ht="15">
      <c r="B99" s="10"/>
      <c r="C99" s="40"/>
      <c r="D99" s="40"/>
      <c r="F99" s="16"/>
      <c r="H99" s="13"/>
      <c r="I99" s="13"/>
      <c r="K99" s="12"/>
      <c r="M99" s="17"/>
      <c r="N99" s="20">
        <f t="shared" si="2"/>
        <v>0</v>
      </c>
      <c r="P99" s="19">
        <f t="shared" si="3"/>
        <v>0</v>
      </c>
      <c r="R99" s="18"/>
      <c r="T99" s="20">
        <f t="shared" si="4"/>
        <v>0</v>
      </c>
      <c r="V99" s="47"/>
    </row>
    <row r="100" spans="2:22" ht="15">
      <c r="B100" s="10"/>
      <c r="C100" s="40"/>
      <c r="D100" s="40"/>
      <c r="F100" s="16"/>
      <c r="H100" s="13"/>
      <c r="I100" s="13"/>
      <c r="K100" s="12"/>
      <c r="M100" s="17"/>
      <c r="N100" s="20">
        <f t="shared" si="2"/>
        <v>0</v>
      </c>
      <c r="P100" s="19">
        <f t="shared" si="3"/>
        <v>0</v>
      </c>
      <c r="R100" s="18"/>
      <c r="T100" s="20">
        <f t="shared" si="4"/>
        <v>0</v>
      </c>
      <c r="V100" s="47"/>
    </row>
    <row r="101" spans="2:22" ht="15">
      <c r="B101" s="10"/>
      <c r="C101" s="40"/>
      <c r="D101" s="40"/>
      <c r="F101" s="16"/>
      <c r="H101" s="13"/>
      <c r="I101" s="13"/>
      <c r="K101" s="12"/>
      <c r="M101" s="17"/>
      <c r="N101" s="20">
        <f t="shared" si="2"/>
        <v>0</v>
      </c>
      <c r="P101" s="19">
        <f t="shared" si="3"/>
        <v>0</v>
      </c>
      <c r="R101" s="18"/>
      <c r="T101" s="20">
        <f t="shared" si="4"/>
        <v>0</v>
      </c>
      <c r="V101" s="47"/>
    </row>
    <row r="102" spans="2:22" ht="15">
      <c r="B102" s="10"/>
      <c r="C102" s="40"/>
      <c r="D102" s="40"/>
      <c r="F102" s="16"/>
      <c r="H102" s="13"/>
      <c r="I102" s="13"/>
      <c r="K102" s="12"/>
      <c r="M102" s="17"/>
      <c r="N102" s="20">
        <f t="shared" si="2"/>
        <v>0</v>
      </c>
      <c r="P102" s="19">
        <f t="shared" si="3"/>
        <v>0</v>
      </c>
      <c r="R102" s="18"/>
      <c r="T102" s="20">
        <f t="shared" si="4"/>
        <v>0</v>
      </c>
      <c r="V102" s="47"/>
    </row>
    <row r="103" spans="2:22" ht="15">
      <c r="B103" s="14"/>
      <c r="C103" s="40"/>
      <c r="D103" s="40"/>
      <c r="F103" s="16"/>
      <c r="H103" s="13"/>
      <c r="I103" s="13"/>
      <c r="K103" s="12"/>
      <c r="M103" s="17"/>
      <c r="N103" s="20">
        <f t="shared" si="2"/>
        <v>0</v>
      </c>
      <c r="P103" s="19">
        <f t="shared" si="3"/>
        <v>0</v>
      </c>
      <c r="R103" s="18"/>
      <c r="T103" s="20">
        <f t="shared" si="4"/>
        <v>0</v>
      </c>
      <c r="V103" s="47"/>
    </row>
    <row r="104" spans="2:22" ht="15">
      <c r="B104" s="14"/>
      <c r="C104" s="40"/>
      <c r="D104" s="40"/>
      <c r="F104" s="16"/>
      <c r="H104" s="13"/>
      <c r="I104" s="13"/>
      <c r="K104" s="12"/>
      <c r="M104" s="17"/>
      <c r="N104" s="20">
        <f t="shared" si="2"/>
        <v>0</v>
      </c>
      <c r="P104" s="19">
        <f t="shared" si="3"/>
        <v>0</v>
      </c>
      <c r="R104" s="18"/>
      <c r="T104" s="20">
        <f t="shared" si="4"/>
        <v>0</v>
      </c>
      <c r="V104" s="47"/>
    </row>
    <row r="105" ht="6.75" customHeight="1">
      <c r="V105" s="47"/>
    </row>
    <row r="106" spans="20:22" ht="15">
      <c r="T106" s="88">
        <f>SUM(T94:T104)</f>
        <v>0</v>
      </c>
      <c r="V106" s="47"/>
    </row>
    <row r="107" ht="15">
      <c r="V107" s="47"/>
    </row>
    <row r="108" spans="2:22" ht="15">
      <c r="B108" s="83"/>
      <c r="D108" s="84"/>
      <c r="F108" s="89"/>
      <c r="G108" s="89"/>
      <c r="H108" s="81" t="s">
        <v>34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V108" s="47"/>
    </row>
    <row r="109" spans="2:22" ht="15">
      <c r="B109" s="83" t="s">
        <v>3</v>
      </c>
      <c r="C109" s="83" t="s">
        <v>10</v>
      </c>
      <c r="D109" s="84"/>
      <c r="F109" s="89"/>
      <c r="H109" s="90" t="s">
        <v>4</v>
      </c>
      <c r="I109" s="90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V109" s="47"/>
    </row>
    <row r="110" spans="2:22" ht="15">
      <c r="B110" s="10"/>
      <c r="C110" s="40"/>
      <c r="D110" s="40"/>
      <c r="E110" s="89"/>
      <c r="F110" s="89"/>
      <c r="H110" s="42"/>
      <c r="I110" s="43"/>
      <c r="J110" s="89"/>
      <c r="V110" s="47"/>
    </row>
    <row r="111" spans="2:22" ht="15">
      <c r="B111" s="10"/>
      <c r="C111" s="40"/>
      <c r="D111" s="40"/>
      <c r="E111" s="89"/>
      <c r="H111" s="42"/>
      <c r="I111" s="43"/>
      <c r="V111" s="47"/>
    </row>
    <row r="112" spans="2:22" ht="15">
      <c r="B112" s="10"/>
      <c r="C112" s="40"/>
      <c r="D112" s="40"/>
      <c r="E112" s="89"/>
      <c r="H112" s="42"/>
      <c r="I112" s="43"/>
      <c r="V112" s="47"/>
    </row>
    <row r="113" spans="2:22" ht="15">
      <c r="B113" s="10"/>
      <c r="C113" s="40"/>
      <c r="D113" s="40"/>
      <c r="E113" s="89"/>
      <c r="G113" s="89"/>
      <c r="H113" s="42"/>
      <c r="I113" s="43"/>
      <c r="V113" s="47"/>
    </row>
    <row r="114" ht="6.75" customHeight="1">
      <c r="V114" s="47"/>
    </row>
    <row r="115" spans="8:22" ht="15">
      <c r="H115" s="91">
        <f>SUM(H110:I113)</f>
        <v>0</v>
      </c>
      <c r="I115" s="92"/>
      <c r="V115" s="47"/>
    </row>
    <row r="116" ht="15.75" thickBot="1">
      <c r="V116" s="47"/>
    </row>
    <row r="117" spans="6:22" ht="15.75" thickBot="1">
      <c r="F117" s="66" t="s">
        <v>35</v>
      </c>
      <c r="G117" s="66"/>
      <c r="H117" s="66"/>
      <c r="I117" s="66"/>
      <c r="J117" s="78" t="s">
        <v>33</v>
      </c>
      <c r="K117" s="67">
        <f>H115+T106</f>
        <v>0</v>
      </c>
      <c r="V117" s="47"/>
    </row>
    <row r="118" ht="15">
      <c r="V118" s="47"/>
    </row>
    <row r="119" spans="1:22" ht="21">
      <c r="A119" s="80" t="s">
        <v>42</v>
      </c>
      <c r="V119" s="47"/>
    </row>
    <row r="120" ht="15">
      <c r="V120" s="47"/>
    </row>
    <row r="121" spans="3:22" ht="15">
      <c r="C121" s="49" t="s">
        <v>43</v>
      </c>
      <c r="G121" s="93">
        <f>K36</f>
        <v>0</v>
      </c>
      <c r="H121" s="94"/>
      <c r="V121" s="47"/>
    </row>
    <row r="122" spans="3:22" ht="15">
      <c r="C122" s="49" t="s">
        <v>44</v>
      </c>
      <c r="G122" s="95">
        <f>P36</f>
        <v>0</v>
      </c>
      <c r="H122" s="96"/>
      <c r="V122" s="47"/>
    </row>
    <row r="123" spans="3:22" ht="15">
      <c r="C123" s="49" t="s">
        <v>45</v>
      </c>
      <c r="G123" s="93">
        <f>K88</f>
        <v>0</v>
      </c>
      <c r="H123" s="94"/>
      <c r="V123" s="47"/>
    </row>
    <row r="124" spans="7:22" ht="6.75" customHeight="1">
      <c r="G124" s="97"/>
      <c r="H124" s="97"/>
      <c r="V124" s="47"/>
    </row>
    <row r="125" spans="7:22" ht="15">
      <c r="G125" s="95">
        <f>SUM(G121:H123)</f>
        <v>0</v>
      </c>
      <c r="H125" s="98"/>
      <c r="I125" s="50" t="s">
        <v>46</v>
      </c>
      <c r="V125" s="47"/>
    </row>
    <row r="126" ht="15.75" thickBot="1">
      <c r="V126" s="47"/>
    </row>
    <row r="127" spans="6:22" ht="15.75" thickBot="1">
      <c r="F127" s="66" t="s">
        <v>62</v>
      </c>
      <c r="G127" s="66"/>
      <c r="H127" s="66"/>
      <c r="I127" s="66"/>
      <c r="J127" s="78" t="s">
        <v>33</v>
      </c>
      <c r="K127" s="67">
        <f>G125*0.1</f>
        <v>0</v>
      </c>
      <c r="V127" s="47"/>
    </row>
    <row r="128" ht="15">
      <c r="V128" s="47"/>
    </row>
    <row r="129" spans="1:22" ht="21">
      <c r="A129" s="80" t="s">
        <v>66</v>
      </c>
      <c r="V129" s="47"/>
    </row>
    <row r="130" spans="7:22" ht="15">
      <c r="G130" s="95">
        <f>G125</f>
        <v>0</v>
      </c>
      <c r="H130" s="98"/>
      <c r="I130" s="50" t="s">
        <v>57</v>
      </c>
      <c r="V130" s="47"/>
    </row>
    <row r="131" ht="15.75" thickBot="1">
      <c r="V131" s="47"/>
    </row>
    <row r="132" spans="6:22" ht="15.75" thickBot="1">
      <c r="F132" s="66" t="s">
        <v>61</v>
      </c>
      <c r="G132" s="66"/>
      <c r="H132" s="66"/>
      <c r="I132" s="66"/>
      <c r="J132" s="78" t="s">
        <v>33</v>
      </c>
      <c r="K132" s="67">
        <f>G130*0.15</f>
        <v>0</v>
      </c>
      <c r="V132" s="47"/>
    </row>
    <row r="133" ht="15">
      <c r="V133" s="47"/>
    </row>
    <row r="134" ht="15">
      <c r="V134" s="47"/>
    </row>
    <row r="135" ht="15.75" thickBot="1">
      <c r="V135" s="47"/>
    </row>
    <row r="136" spans="3:22" ht="32.25" thickBot="1">
      <c r="C136" s="99" t="s">
        <v>60</v>
      </c>
      <c r="K136" s="100">
        <f>K36+P36+K48+K59+K68+K88+K117+K127+K132</f>
        <v>0</v>
      </c>
      <c r="V136" s="47"/>
    </row>
    <row r="137" ht="15">
      <c r="V137" s="47"/>
    </row>
    <row r="138" ht="15">
      <c r="V138" s="47"/>
    </row>
    <row r="139" spans="1:22" ht="1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</sheetData>
  <sheetProtection password="99D0" sheet="1" insertColumns="0" insertRows="0" selectLockedCells="1"/>
  <mergeCells count="120">
    <mergeCell ref="G84:H84"/>
    <mergeCell ref="G73:H73"/>
    <mergeCell ref="G74:H74"/>
    <mergeCell ref="G76:H76"/>
    <mergeCell ref="G65:H65"/>
    <mergeCell ref="G66:H66"/>
    <mergeCell ref="G72:H72"/>
    <mergeCell ref="G75:H75"/>
    <mergeCell ref="A1:U1"/>
    <mergeCell ref="A2:U2"/>
    <mergeCell ref="G85:H85"/>
    <mergeCell ref="G86:H86"/>
    <mergeCell ref="G71:H71"/>
    <mergeCell ref="G79:H79"/>
    <mergeCell ref="G80:H80"/>
    <mergeCell ref="G81:H81"/>
    <mergeCell ref="G82:H82"/>
    <mergeCell ref="G83:H83"/>
    <mergeCell ref="C103:D103"/>
    <mergeCell ref="C104:D104"/>
    <mergeCell ref="G124:H124"/>
    <mergeCell ref="F127:I127"/>
    <mergeCell ref="G125:H125"/>
    <mergeCell ref="G122:H122"/>
    <mergeCell ref="G123:H123"/>
    <mergeCell ref="G121:H121"/>
    <mergeCell ref="H109:I109"/>
    <mergeCell ref="H110:I110"/>
    <mergeCell ref="C96:D96"/>
    <mergeCell ref="C97:D97"/>
    <mergeCell ref="C98:D98"/>
    <mergeCell ref="C99:D99"/>
    <mergeCell ref="C100:D100"/>
    <mergeCell ref="C94:D94"/>
    <mergeCell ref="F88:I88"/>
    <mergeCell ref="F117:I117"/>
    <mergeCell ref="C112:D112"/>
    <mergeCell ref="C113:D113"/>
    <mergeCell ref="H92:T92"/>
    <mergeCell ref="C101:D101"/>
    <mergeCell ref="C102:D102"/>
    <mergeCell ref="C110:D110"/>
    <mergeCell ref="C111:D111"/>
    <mergeCell ref="C95:D95"/>
    <mergeCell ref="H111:I111"/>
    <mergeCell ref="H112:I112"/>
    <mergeCell ref="H113:I113"/>
    <mergeCell ref="H115:I115"/>
    <mergeCell ref="F59:I59"/>
    <mergeCell ref="F68:I68"/>
    <mergeCell ref="G63:H63"/>
    <mergeCell ref="G62:H62"/>
    <mergeCell ref="G77:H77"/>
    <mergeCell ref="G78:H78"/>
    <mergeCell ref="C82:D82"/>
    <mergeCell ref="C72:D72"/>
    <mergeCell ref="C83:D83"/>
    <mergeCell ref="C76:D76"/>
    <mergeCell ref="C54:D54"/>
    <mergeCell ref="C55:D55"/>
    <mergeCell ref="C63:D63"/>
    <mergeCell ref="C77:D77"/>
    <mergeCell ref="C78:D78"/>
    <mergeCell ref="C4:F4"/>
    <mergeCell ref="C84:D84"/>
    <mergeCell ref="C85:D85"/>
    <mergeCell ref="C86:D86"/>
    <mergeCell ref="C73:D73"/>
    <mergeCell ref="C74:D74"/>
    <mergeCell ref="C75:D75"/>
    <mergeCell ref="C79:D79"/>
    <mergeCell ref="C80:D80"/>
    <mergeCell ref="C81:D81"/>
    <mergeCell ref="C64:D64"/>
    <mergeCell ref="C65:D65"/>
    <mergeCell ref="C66:D66"/>
    <mergeCell ref="C43:D43"/>
    <mergeCell ref="C44:D44"/>
    <mergeCell ref="F36:I36"/>
    <mergeCell ref="G64:H64"/>
    <mergeCell ref="M36:N36"/>
    <mergeCell ref="D48:E48"/>
    <mergeCell ref="C52:D52"/>
    <mergeCell ref="F48:I48"/>
    <mergeCell ref="F8:K8"/>
    <mergeCell ref="M8:P8"/>
    <mergeCell ref="C18:D18"/>
    <mergeCell ref="C19:D19"/>
    <mergeCell ref="C20:D20"/>
    <mergeCell ref="C11:D11"/>
    <mergeCell ref="C5:F5"/>
    <mergeCell ref="G130:H130"/>
    <mergeCell ref="F132:I132"/>
    <mergeCell ref="C53:D53"/>
    <mergeCell ref="C39:D39"/>
    <mergeCell ref="C40:D40"/>
    <mergeCell ref="C41:D41"/>
    <mergeCell ref="C42:D42"/>
    <mergeCell ref="C16:D16"/>
    <mergeCell ref="C17:D17"/>
    <mergeCell ref="C12:D12"/>
    <mergeCell ref="C13:D13"/>
    <mergeCell ref="C14:D14"/>
    <mergeCell ref="C15:D15"/>
    <mergeCell ref="C30:D30"/>
    <mergeCell ref="C21:D21"/>
    <mergeCell ref="C22:D22"/>
    <mergeCell ref="C23:D23"/>
    <mergeCell ref="C24:D24"/>
    <mergeCell ref="C25:D25"/>
    <mergeCell ref="K4:P4"/>
    <mergeCell ref="C31:D31"/>
    <mergeCell ref="C32:D32"/>
    <mergeCell ref="C33:D33"/>
    <mergeCell ref="C34:D34"/>
    <mergeCell ref="C10:D10"/>
    <mergeCell ref="C26:D26"/>
    <mergeCell ref="C27:D27"/>
    <mergeCell ref="C28:D28"/>
    <mergeCell ref="C29:D29"/>
  </mergeCells>
  <printOptions/>
  <pageMargins left="0.42" right="0.25" top="0.36" bottom="0.32" header="0.3" footer="0.3"/>
  <pageSetup fitToHeight="3" fitToWidth="1" horizontalDpi="600" verticalDpi="600" orientation="landscape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zoomScale="85" zoomScaleNormal="85" zoomScalePageLayoutView="0" workbookViewId="0" topLeftCell="A1">
      <selection activeCell="C5" sqref="C5:F5"/>
    </sheetView>
  </sheetViews>
  <sheetFormatPr defaultColWidth="9.140625" defaultRowHeight="15"/>
  <cols>
    <col min="1" max="1" width="3.140625" style="49" customWidth="1"/>
    <col min="2" max="2" width="16.7109375" style="49" customWidth="1"/>
    <col min="3" max="3" width="23.7109375" style="49" customWidth="1"/>
    <col min="4" max="4" width="25.8515625" style="49" customWidth="1"/>
    <col min="5" max="5" width="1.7109375" style="49" customWidth="1"/>
    <col min="6" max="9" width="9.7109375" style="49" customWidth="1"/>
    <col min="10" max="10" width="1.7109375" style="49" customWidth="1"/>
    <col min="11" max="11" width="13.8515625" style="49" customWidth="1"/>
    <col min="12" max="12" width="1.57421875" style="49" customWidth="1"/>
    <col min="13" max="14" width="9.140625" style="49" customWidth="1"/>
    <col min="15" max="15" width="1.7109375" style="49" customWidth="1"/>
    <col min="16" max="16" width="13.8515625" style="49" customWidth="1"/>
    <col min="17" max="17" width="1.57421875" style="49" customWidth="1"/>
    <col min="18" max="18" width="13.8515625" style="49" customWidth="1"/>
    <col min="19" max="19" width="1.57421875" style="49" customWidth="1"/>
    <col min="20" max="20" width="13.57421875" style="49" customWidth="1"/>
    <col min="21" max="21" width="9.140625" style="49" customWidth="1"/>
    <col min="22" max="22" width="7.140625" style="49" customWidth="1"/>
    <col min="23" max="16384" width="9.140625" style="49" customWidth="1"/>
  </cols>
  <sheetData>
    <row r="1" spans="1:22" ht="22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ht="22.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ht="15">
      <c r="V3" s="47"/>
    </row>
    <row r="4" spans="1:22" ht="15">
      <c r="A4" s="50" t="s">
        <v>1</v>
      </c>
      <c r="B4" s="50"/>
      <c r="C4" s="44">
        <f>'Prime Contractor'!C4:F4</f>
        <v>0</v>
      </c>
      <c r="D4" s="44"/>
      <c r="E4" s="44"/>
      <c r="F4" s="44"/>
      <c r="V4" s="47"/>
    </row>
    <row r="5" spans="1:22" ht="15">
      <c r="A5" s="50" t="s">
        <v>63</v>
      </c>
      <c r="B5" s="50"/>
      <c r="C5" s="45" t="s">
        <v>71</v>
      </c>
      <c r="D5" s="45"/>
      <c r="E5" s="45"/>
      <c r="F5" s="45"/>
      <c r="V5" s="47"/>
    </row>
    <row r="6" spans="1:22" ht="15">
      <c r="A6" s="50" t="s">
        <v>3</v>
      </c>
      <c r="B6" s="50"/>
      <c r="C6" s="21">
        <f>'Prime Contractor'!C6</f>
        <v>0</v>
      </c>
      <c r="D6" s="101"/>
      <c r="E6" s="101"/>
      <c r="F6" s="101"/>
      <c r="V6" s="47"/>
    </row>
    <row r="7" spans="1:22" ht="15">
      <c r="A7" s="50"/>
      <c r="B7" s="50"/>
      <c r="V7" s="47"/>
    </row>
    <row r="8" spans="1:22" ht="23.25">
      <c r="A8" s="52" t="s">
        <v>9</v>
      </c>
      <c r="F8" s="53" t="s">
        <v>36</v>
      </c>
      <c r="G8" s="54"/>
      <c r="H8" s="54"/>
      <c r="I8" s="54"/>
      <c r="J8" s="54"/>
      <c r="K8" s="55"/>
      <c r="M8" s="53" t="s">
        <v>37</v>
      </c>
      <c r="N8" s="54"/>
      <c r="O8" s="54"/>
      <c r="P8" s="55"/>
      <c r="V8" s="47"/>
    </row>
    <row r="9" spans="1:22" ht="15">
      <c r="A9" s="50"/>
      <c r="B9" s="50"/>
      <c r="F9" s="56"/>
      <c r="G9" s="57"/>
      <c r="H9" s="57"/>
      <c r="I9" s="57"/>
      <c r="J9" s="57"/>
      <c r="K9" s="58"/>
      <c r="M9" s="56"/>
      <c r="N9" s="57"/>
      <c r="O9" s="57"/>
      <c r="P9" s="58"/>
      <c r="R9" s="59" t="s">
        <v>20</v>
      </c>
      <c r="V9" s="47"/>
    </row>
    <row r="10" spans="2:22" ht="15">
      <c r="B10" s="59" t="s">
        <v>74</v>
      </c>
      <c r="C10" s="60" t="s">
        <v>7</v>
      </c>
      <c r="D10" s="60"/>
      <c r="E10" s="59"/>
      <c r="F10" s="61" t="s">
        <v>6</v>
      </c>
      <c r="G10" s="62" t="s">
        <v>25</v>
      </c>
      <c r="H10" s="62" t="s">
        <v>23</v>
      </c>
      <c r="I10" s="62" t="s">
        <v>26</v>
      </c>
      <c r="J10" s="63"/>
      <c r="K10" s="64" t="s">
        <v>4</v>
      </c>
      <c r="M10" s="61" t="s">
        <v>6</v>
      </c>
      <c r="N10" s="62" t="s">
        <v>23</v>
      </c>
      <c r="O10" s="63"/>
      <c r="P10" s="64" t="s">
        <v>4</v>
      </c>
      <c r="R10" s="59" t="s">
        <v>47</v>
      </c>
      <c r="V10" s="47"/>
    </row>
    <row r="11" spans="2:22" ht="15">
      <c r="B11" s="65"/>
      <c r="C11" s="37"/>
      <c r="D11" s="38"/>
      <c r="F11" s="11"/>
      <c r="G11" s="11"/>
      <c r="H11" s="11"/>
      <c r="I11" s="11"/>
      <c r="K11" s="19">
        <f>F11*H11+G11*I11</f>
        <v>0</v>
      </c>
      <c r="M11" s="11"/>
      <c r="N11" s="11"/>
      <c r="P11" s="19">
        <f aca="true" t="shared" si="0" ref="P11:P34">M11*N11</f>
        <v>0</v>
      </c>
      <c r="R11" s="12"/>
      <c r="V11" s="47"/>
    </row>
    <row r="12" spans="2:22" ht="15">
      <c r="B12" s="65"/>
      <c r="C12" s="37"/>
      <c r="D12" s="38"/>
      <c r="F12" s="11"/>
      <c r="G12" s="11"/>
      <c r="H12" s="11"/>
      <c r="I12" s="11"/>
      <c r="K12" s="19">
        <f aca="true" t="shared" si="1" ref="K12:K34">F12*H12+G12*I12</f>
        <v>0</v>
      </c>
      <c r="M12" s="11"/>
      <c r="N12" s="11"/>
      <c r="P12" s="20">
        <f t="shared" si="0"/>
        <v>0</v>
      </c>
      <c r="R12" s="12"/>
      <c r="V12" s="47"/>
    </row>
    <row r="13" spans="2:22" ht="15">
      <c r="B13" s="65"/>
      <c r="C13" s="37"/>
      <c r="D13" s="38"/>
      <c r="F13" s="11"/>
      <c r="G13" s="11"/>
      <c r="H13" s="11"/>
      <c r="I13" s="11"/>
      <c r="K13" s="19">
        <f t="shared" si="1"/>
        <v>0</v>
      </c>
      <c r="M13" s="11"/>
      <c r="N13" s="11"/>
      <c r="P13" s="20">
        <f t="shared" si="0"/>
        <v>0</v>
      </c>
      <c r="R13" s="12"/>
      <c r="V13" s="47"/>
    </row>
    <row r="14" spans="2:22" ht="15">
      <c r="B14" s="65"/>
      <c r="C14" s="37"/>
      <c r="D14" s="38"/>
      <c r="F14" s="11"/>
      <c r="G14" s="11"/>
      <c r="H14" s="11"/>
      <c r="I14" s="11"/>
      <c r="K14" s="19">
        <f t="shared" si="1"/>
        <v>0</v>
      </c>
      <c r="M14" s="11"/>
      <c r="N14" s="11"/>
      <c r="P14" s="20">
        <f t="shared" si="0"/>
        <v>0</v>
      </c>
      <c r="R14" s="12"/>
      <c r="V14" s="47"/>
    </row>
    <row r="15" spans="2:22" ht="15">
      <c r="B15" s="65"/>
      <c r="C15" s="37"/>
      <c r="D15" s="38"/>
      <c r="F15" s="11"/>
      <c r="G15" s="11"/>
      <c r="H15" s="11"/>
      <c r="I15" s="11"/>
      <c r="K15" s="19">
        <f t="shared" si="1"/>
        <v>0</v>
      </c>
      <c r="M15" s="11"/>
      <c r="N15" s="11"/>
      <c r="P15" s="20">
        <f t="shared" si="0"/>
        <v>0</v>
      </c>
      <c r="R15" s="12"/>
      <c r="V15" s="47"/>
    </row>
    <row r="16" spans="2:22" ht="15">
      <c r="B16" s="65"/>
      <c r="C16" s="37"/>
      <c r="D16" s="38"/>
      <c r="F16" s="11"/>
      <c r="G16" s="11"/>
      <c r="H16" s="11"/>
      <c r="I16" s="11"/>
      <c r="K16" s="19">
        <f t="shared" si="1"/>
        <v>0</v>
      </c>
      <c r="M16" s="11"/>
      <c r="N16" s="11"/>
      <c r="P16" s="20">
        <f t="shared" si="0"/>
        <v>0</v>
      </c>
      <c r="R16" s="12"/>
      <c r="V16" s="47"/>
    </row>
    <row r="17" spans="2:22" ht="15">
      <c r="B17" s="65"/>
      <c r="C17" s="37"/>
      <c r="D17" s="38"/>
      <c r="F17" s="11"/>
      <c r="G17" s="11"/>
      <c r="H17" s="11"/>
      <c r="I17" s="11"/>
      <c r="K17" s="19">
        <f t="shared" si="1"/>
        <v>0</v>
      </c>
      <c r="M17" s="11"/>
      <c r="N17" s="11"/>
      <c r="P17" s="20">
        <f t="shared" si="0"/>
        <v>0</v>
      </c>
      <c r="R17" s="12"/>
      <c r="V17" s="47"/>
    </row>
    <row r="18" spans="2:22" ht="15">
      <c r="B18" s="65"/>
      <c r="C18" s="37"/>
      <c r="D18" s="38"/>
      <c r="F18" s="11"/>
      <c r="G18" s="11"/>
      <c r="H18" s="11"/>
      <c r="I18" s="11"/>
      <c r="K18" s="19">
        <f t="shared" si="1"/>
        <v>0</v>
      </c>
      <c r="M18" s="11"/>
      <c r="N18" s="11"/>
      <c r="P18" s="20">
        <f t="shared" si="0"/>
        <v>0</v>
      </c>
      <c r="R18" s="12"/>
      <c r="V18" s="47"/>
    </row>
    <row r="19" spans="2:22" ht="15">
      <c r="B19" s="65"/>
      <c r="C19" s="37"/>
      <c r="D19" s="38"/>
      <c r="F19" s="11"/>
      <c r="G19" s="11"/>
      <c r="H19" s="11"/>
      <c r="I19" s="11"/>
      <c r="K19" s="19">
        <f t="shared" si="1"/>
        <v>0</v>
      </c>
      <c r="M19" s="11"/>
      <c r="N19" s="11"/>
      <c r="P19" s="20">
        <f t="shared" si="0"/>
        <v>0</v>
      </c>
      <c r="R19" s="12"/>
      <c r="V19" s="47"/>
    </row>
    <row r="20" spans="2:22" ht="15">
      <c r="B20" s="65"/>
      <c r="C20" s="37"/>
      <c r="D20" s="38"/>
      <c r="F20" s="11"/>
      <c r="G20" s="11"/>
      <c r="H20" s="11"/>
      <c r="I20" s="11"/>
      <c r="K20" s="19">
        <f t="shared" si="1"/>
        <v>0</v>
      </c>
      <c r="M20" s="11"/>
      <c r="N20" s="11"/>
      <c r="P20" s="20">
        <f t="shared" si="0"/>
        <v>0</v>
      </c>
      <c r="R20" s="12"/>
      <c r="V20" s="47"/>
    </row>
    <row r="21" spans="2:22" ht="15">
      <c r="B21" s="65"/>
      <c r="C21" s="37"/>
      <c r="D21" s="38"/>
      <c r="F21" s="11"/>
      <c r="G21" s="11"/>
      <c r="H21" s="11"/>
      <c r="I21" s="11"/>
      <c r="K21" s="19">
        <f t="shared" si="1"/>
        <v>0</v>
      </c>
      <c r="M21" s="11"/>
      <c r="N21" s="11"/>
      <c r="P21" s="20">
        <f t="shared" si="0"/>
        <v>0</v>
      </c>
      <c r="R21" s="12"/>
      <c r="V21" s="47"/>
    </row>
    <row r="22" spans="2:22" ht="15">
      <c r="B22" s="65"/>
      <c r="C22" s="37"/>
      <c r="D22" s="38"/>
      <c r="F22" s="11"/>
      <c r="G22" s="11"/>
      <c r="H22" s="11"/>
      <c r="I22" s="11"/>
      <c r="K22" s="19">
        <f t="shared" si="1"/>
        <v>0</v>
      </c>
      <c r="M22" s="11"/>
      <c r="N22" s="11"/>
      <c r="P22" s="20">
        <f t="shared" si="0"/>
        <v>0</v>
      </c>
      <c r="R22" s="12"/>
      <c r="V22" s="47"/>
    </row>
    <row r="23" spans="2:22" ht="15">
      <c r="B23" s="65"/>
      <c r="C23" s="37"/>
      <c r="D23" s="38"/>
      <c r="F23" s="11"/>
      <c r="G23" s="11"/>
      <c r="H23" s="11"/>
      <c r="I23" s="11"/>
      <c r="K23" s="19">
        <f t="shared" si="1"/>
        <v>0</v>
      </c>
      <c r="M23" s="11"/>
      <c r="N23" s="11"/>
      <c r="P23" s="20">
        <f t="shared" si="0"/>
        <v>0</v>
      </c>
      <c r="R23" s="12"/>
      <c r="V23" s="47"/>
    </row>
    <row r="24" spans="2:22" ht="15">
      <c r="B24" s="65"/>
      <c r="C24" s="37"/>
      <c r="D24" s="38"/>
      <c r="F24" s="11"/>
      <c r="G24" s="11"/>
      <c r="H24" s="11"/>
      <c r="I24" s="11"/>
      <c r="K24" s="19">
        <f t="shared" si="1"/>
        <v>0</v>
      </c>
      <c r="M24" s="11"/>
      <c r="N24" s="11"/>
      <c r="P24" s="20">
        <f t="shared" si="0"/>
        <v>0</v>
      </c>
      <c r="R24" s="12"/>
      <c r="V24" s="47"/>
    </row>
    <row r="25" spans="2:22" ht="15">
      <c r="B25" s="65"/>
      <c r="C25" s="37"/>
      <c r="D25" s="38"/>
      <c r="F25" s="11"/>
      <c r="G25" s="11"/>
      <c r="H25" s="11"/>
      <c r="I25" s="11"/>
      <c r="K25" s="19">
        <f t="shared" si="1"/>
        <v>0</v>
      </c>
      <c r="M25" s="11"/>
      <c r="N25" s="11"/>
      <c r="P25" s="20">
        <f t="shared" si="0"/>
        <v>0</v>
      </c>
      <c r="R25" s="12"/>
      <c r="V25" s="47"/>
    </row>
    <row r="26" spans="2:22" ht="15">
      <c r="B26" s="65"/>
      <c r="C26" s="37"/>
      <c r="D26" s="38"/>
      <c r="F26" s="11"/>
      <c r="G26" s="11"/>
      <c r="H26" s="11"/>
      <c r="I26" s="11"/>
      <c r="K26" s="19">
        <f t="shared" si="1"/>
        <v>0</v>
      </c>
      <c r="M26" s="11"/>
      <c r="N26" s="11"/>
      <c r="P26" s="20">
        <f t="shared" si="0"/>
        <v>0</v>
      </c>
      <c r="R26" s="12"/>
      <c r="V26" s="47"/>
    </row>
    <row r="27" spans="2:22" ht="15">
      <c r="B27" s="65"/>
      <c r="C27" s="37"/>
      <c r="D27" s="38"/>
      <c r="F27" s="11"/>
      <c r="G27" s="11"/>
      <c r="H27" s="11"/>
      <c r="I27" s="11"/>
      <c r="K27" s="19">
        <f t="shared" si="1"/>
        <v>0</v>
      </c>
      <c r="M27" s="11"/>
      <c r="N27" s="11"/>
      <c r="P27" s="20">
        <f t="shared" si="0"/>
        <v>0</v>
      </c>
      <c r="R27" s="12"/>
      <c r="V27" s="47"/>
    </row>
    <row r="28" spans="2:22" ht="15">
      <c r="B28" s="65"/>
      <c r="C28" s="37"/>
      <c r="D28" s="38"/>
      <c r="F28" s="11"/>
      <c r="G28" s="11"/>
      <c r="H28" s="11"/>
      <c r="I28" s="11"/>
      <c r="K28" s="19">
        <f t="shared" si="1"/>
        <v>0</v>
      </c>
      <c r="M28" s="11"/>
      <c r="N28" s="11"/>
      <c r="P28" s="20">
        <f t="shared" si="0"/>
        <v>0</v>
      </c>
      <c r="R28" s="12"/>
      <c r="V28" s="47"/>
    </row>
    <row r="29" spans="2:22" ht="15">
      <c r="B29" s="65"/>
      <c r="C29" s="37"/>
      <c r="D29" s="38"/>
      <c r="F29" s="11"/>
      <c r="G29" s="11"/>
      <c r="H29" s="11"/>
      <c r="I29" s="11"/>
      <c r="K29" s="19">
        <f t="shared" si="1"/>
        <v>0</v>
      </c>
      <c r="M29" s="11"/>
      <c r="N29" s="11"/>
      <c r="P29" s="20">
        <f t="shared" si="0"/>
        <v>0</v>
      </c>
      <c r="R29" s="12"/>
      <c r="V29" s="47"/>
    </row>
    <row r="30" spans="2:22" ht="15">
      <c r="B30" s="65"/>
      <c r="C30" s="37"/>
      <c r="D30" s="38"/>
      <c r="F30" s="11"/>
      <c r="G30" s="11"/>
      <c r="H30" s="11"/>
      <c r="I30" s="11"/>
      <c r="K30" s="19">
        <f t="shared" si="1"/>
        <v>0</v>
      </c>
      <c r="M30" s="11"/>
      <c r="N30" s="11"/>
      <c r="P30" s="20">
        <f t="shared" si="0"/>
        <v>0</v>
      </c>
      <c r="R30" s="12"/>
      <c r="V30" s="47"/>
    </row>
    <row r="31" spans="2:22" ht="15">
      <c r="B31" s="65"/>
      <c r="C31" s="37"/>
      <c r="D31" s="38"/>
      <c r="F31" s="11"/>
      <c r="G31" s="11"/>
      <c r="H31" s="11"/>
      <c r="I31" s="11"/>
      <c r="K31" s="19">
        <f t="shared" si="1"/>
        <v>0</v>
      </c>
      <c r="M31" s="11"/>
      <c r="N31" s="11"/>
      <c r="P31" s="20">
        <f t="shared" si="0"/>
        <v>0</v>
      </c>
      <c r="R31" s="12"/>
      <c r="V31" s="47"/>
    </row>
    <row r="32" spans="2:22" ht="15">
      <c r="B32" s="65"/>
      <c r="C32" s="37"/>
      <c r="D32" s="38"/>
      <c r="F32" s="11"/>
      <c r="G32" s="11"/>
      <c r="H32" s="11"/>
      <c r="I32" s="11"/>
      <c r="K32" s="19">
        <f t="shared" si="1"/>
        <v>0</v>
      </c>
      <c r="M32" s="11"/>
      <c r="N32" s="11"/>
      <c r="P32" s="20">
        <f t="shared" si="0"/>
        <v>0</v>
      </c>
      <c r="R32" s="12"/>
      <c r="V32" s="47"/>
    </row>
    <row r="33" spans="2:22" ht="15">
      <c r="B33" s="65"/>
      <c r="C33" s="37"/>
      <c r="D33" s="38"/>
      <c r="F33" s="11"/>
      <c r="G33" s="11"/>
      <c r="H33" s="11"/>
      <c r="I33" s="11"/>
      <c r="K33" s="19">
        <f t="shared" si="1"/>
        <v>0</v>
      </c>
      <c r="M33" s="11"/>
      <c r="N33" s="11"/>
      <c r="P33" s="20">
        <f t="shared" si="0"/>
        <v>0</v>
      </c>
      <c r="R33" s="12"/>
      <c r="V33" s="47"/>
    </row>
    <row r="34" spans="2:22" ht="15">
      <c r="B34" s="65"/>
      <c r="C34" s="37"/>
      <c r="D34" s="38"/>
      <c r="F34" s="11"/>
      <c r="G34" s="11"/>
      <c r="H34" s="11"/>
      <c r="I34" s="11"/>
      <c r="K34" s="19">
        <f t="shared" si="1"/>
        <v>0</v>
      </c>
      <c r="M34" s="11"/>
      <c r="N34" s="11"/>
      <c r="P34" s="20">
        <f t="shared" si="0"/>
        <v>0</v>
      </c>
      <c r="R34" s="12"/>
      <c r="V34" s="47"/>
    </row>
    <row r="35" ht="6" customHeight="1" thickBot="1">
      <c r="V35" s="47"/>
    </row>
    <row r="36" spans="6:22" ht="15.75" thickBot="1">
      <c r="F36" s="66" t="s">
        <v>16</v>
      </c>
      <c r="G36" s="66"/>
      <c r="H36" s="66"/>
      <c r="I36" s="66"/>
      <c r="K36" s="67">
        <f>SUM(K11:K34)</f>
        <v>0</v>
      </c>
      <c r="M36" s="66" t="s">
        <v>17</v>
      </c>
      <c r="N36" s="66"/>
      <c r="P36" s="67">
        <f>SUM(P11:P34)</f>
        <v>0</v>
      </c>
      <c r="R36" s="68">
        <f>SUM(R11:R34)</f>
        <v>0</v>
      </c>
      <c r="V36" s="47"/>
    </row>
    <row r="37" spans="1:22" ht="21">
      <c r="A37" s="69" t="s">
        <v>68</v>
      </c>
      <c r="V37" s="47"/>
    </row>
    <row r="38" spans="3:22" ht="15">
      <c r="C38" s="59" t="s">
        <v>10</v>
      </c>
      <c r="G38" s="49" t="s">
        <v>15</v>
      </c>
      <c r="V38" s="47"/>
    </row>
    <row r="39" spans="3:22" ht="15">
      <c r="C39" s="70" t="s">
        <v>11</v>
      </c>
      <c r="D39" s="70"/>
      <c r="G39" s="71">
        <v>0.0765</v>
      </c>
      <c r="V39" s="47"/>
    </row>
    <row r="40" spans="3:22" ht="15">
      <c r="C40" s="70" t="s">
        <v>12</v>
      </c>
      <c r="D40" s="70"/>
      <c r="G40" s="15"/>
      <c r="I40" s="72"/>
      <c r="K40" s="72"/>
      <c r="V40" s="47"/>
    </row>
    <row r="41" spans="3:22" ht="15">
      <c r="C41" s="70" t="s">
        <v>13</v>
      </c>
      <c r="D41" s="70"/>
      <c r="G41" s="15"/>
      <c r="V41" s="47"/>
    </row>
    <row r="42" spans="3:22" ht="15">
      <c r="C42" s="70" t="s">
        <v>14</v>
      </c>
      <c r="D42" s="70"/>
      <c r="G42" s="15"/>
      <c r="V42" s="47"/>
    </row>
    <row r="43" spans="3:22" ht="15">
      <c r="C43" s="40"/>
      <c r="D43" s="40"/>
      <c r="G43" s="15"/>
      <c r="V43" s="47"/>
    </row>
    <row r="44" spans="3:22" ht="15">
      <c r="C44" s="40"/>
      <c r="D44" s="40"/>
      <c r="G44" s="15"/>
      <c r="V44" s="47"/>
    </row>
    <row r="45" spans="3:22" ht="6" customHeight="1">
      <c r="C45" s="73"/>
      <c r="D45" s="73"/>
      <c r="G45" s="74"/>
      <c r="V45" s="47"/>
    </row>
    <row r="46" spans="6:22" ht="15">
      <c r="F46" s="75" t="s">
        <v>19</v>
      </c>
      <c r="G46" s="76">
        <f>SUM(G39:G44)</f>
        <v>0.0765</v>
      </c>
      <c r="H46" s="72"/>
      <c r="V46" s="47"/>
    </row>
    <row r="47" ht="15.75" thickBot="1">
      <c r="V47" s="47"/>
    </row>
    <row r="48" spans="4:22" ht="15.75" thickBot="1">
      <c r="D48" s="77"/>
      <c r="E48" s="77"/>
      <c r="F48" s="66" t="s">
        <v>69</v>
      </c>
      <c r="G48" s="66"/>
      <c r="H48" s="66"/>
      <c r="I48" s="66"/>
      <c r="J48" s="78" t="s">
        <v>18</v>
      </c>
      <c r="K48" s="67">
        <f>G46*(K36+R36)</f>
        <v>0</v>
      </c>
      <c r="V48" s="47"/>
    </row>
    <row r="49" ht="15">
      <c r="V49" s="47"/>
    </row>
    <row r="50" spans="1:22" ht="21">
      <c r="A50" s="69" t="s">
        <v>38</v>
      </c>
      <c r="V50" s="47"/>
    </row>
    <row r="51" spans="3:22" ht="15">
      <c r="C51" s="59" t="s">
        <v>10</v>
      </c>
      <c r="G51" s="49" t="s">
        <v>15</v>
      </c>
      <c r="V51" s="47"/>
    </row>
    <row r="52" spans="3:22" ht="15">
      <c r="C52" s="40"/>
      <c r="D52" s="40"/>
      <c r="G52" s="15"/>
      <c r="V52" s="47"/>
    </row>
    <row r="53" spans="3:22" ht="15">
      <c r="C53" s="40"/>
      <c r="D53" s="40"/>
      <c r="G53" s="15"/>
      <c r="V53" s="47"/>
    </row>
    <row r="54" spans="3:22" ht="15">
      <c r="C54" s="40"/>
      <c r="D54" s="40"/>
      <c r="G54" s="15"/>
      <c r="V54" s="47"/>
    </row>
    <row r="55" spans="3:22" ht="15">
      <c r="C55" s="40"/>
      <c r="D55" s="40"/>
      <c r="G55" s="15"/>
      <c r="V55" s="47"/>
    </row>
    <row r="56" ht="6.75" customHeight="1">
      <c r="V56" s="47"/>
    </row>
    <row r="57" spans="6:22" ht="15">
      <c r="F57" s="75" t="s">
        <v>19</v>
      </c>
      <c r="G57" s="76">
        <f>SUM(G52:G55)</f>
        <v>0</v>
      </c>
      <c r="V57" s="47"/>
    </row>
    <row r="58" ht="15.75" thickBot="1">
      <c r="V58" s="47"/>
    </row>
    <row r="59" spans="6:22" ht="15.75" thickBot="1">
      <c r="F59" s="66" t="s">
        <v>27</v>
      </c>
      <c r="G59" s="66"/>
      <c r="H59" s="66"/>
      <c r="I59" s="66"/>
      <c r="J59" s="79"/>
      <c r="K59" s="67">
        <f>G57*K36</f>
        <v>0</v>
      </c>
      <c r="V59" s="47"/>
    </row>
    <row r="60" spans="10:22" ht="15">
      <c r="J60" s="78"/>
      <c r="V60" s="47"/>
    </row>
    <row r="61" spans="1:22" ht="21">
      <c r="A61" s="69" t="s">
        <v>39</v>
      </c>
      <c r="V61" s="47"/>
    </row>
    <row r="62" spans="3:22" ht="15">
      <c r="C62" s="59" t="s">
        <v>10</v>
      </c>
      <c r="G62" s="60" t="s">
        <v>4</v>
      </c>
      <c r="H62" s="60"/>
      <c r="V62" s="47"/>
    </row>
    <row r="63" spans="3:22" ht="15">
      <c r="C63" s="40"/>
      <c r="D63" s="40"/>
      <c r="G63" s="41"/>
      <c r="H63" s="41"/>
      <c r="V63" s="47"/>
    </row>
    <row r="64" spans="3:22" ht="15">
      <c r="C64" s="40"/>
      <c r="D64" s="40"/>
      <c r="G64" s="41"/>
      <c r="H64" s="41"/>
      <c r="V64" s="47"/>
    </row>
    <row r="65" spans="3:22" ht="15">
      <c r="C65" s="40"/>
      <c r="D65" s="40"/>
      <c r="G65" s="41"/>
      <c r="H65" s="41"/>
      <c r="V65" s="47"/>
    </row>
    <row r="66" spans="3:22" ht="15">
      <c r="C66" s="40"/>
      <c r="D66" s="40"/>
      <c r="G66" s="41"/>
      <c r="H66" s="41"/>
      <c r="V66" s="47"/>
    </row>
    <row r="67" ht="15.75" thickBot="1">
      <c r="V67" s="47"/>
    </row>
    <row r="68" spans="6:22" ht="15.75" thickBot="1">
      <c r="F68" s="66" t="s">
        <v>32</v>
      </c>
      <c r="G68" s="66"/>
      <c r="H68" s="66"/>
      <c r="I68" s="66"/>
      <c r="J68" s="78" t="s">
        <v>32</v>
      </c>
      <c r="K68" s="67">
        <f>SUM(G63:H66)</f>
        <v>0</v>
      </c>
      <c r="V68" s="47"/>
    </row>
    <row r="69" ht="15">
      <c r="V69" s="47"/>
    </row>
    <row r="70" spans="1:22" ht="21">
      <c r="A70" s="69" t="s">
        <v>40</v>
      </c>
      <c r="B70" s="69"/>
      <c r="C70" s="69"/>
      <c r="V70" s="47"/>
    </row>
    <row r="71" spans="3:22" ht="15">
      <c r="C71" s="59" t="s">
        <v>10</v>
      </c>
      <c r="G71" s="60" t="s">
        <v>4</v>
      </c>
      <c r="H71" s="60"/>
      <c r="V71" s="47"/>
    </row>
    <row r="72" spans="3:22" ht="15">
      <c r="C72" s="40"/>
      <c r="D72" s="40"/>
      <c r="G72" s="41"/>
      <c r="H72" s="41"/>
      <c r="V72" s="47"/>
    </row>
    <row r="73" spans="3:22" ht="15">
      <c r="C73" s="40"/>
      <c r="D73" s="40"/>
      <c r="G73" s="41"/>
      <c r="H73" s="41"/>
      <c r="V73" s="47"/>
    </row>
    <row r="74" spans="3:22" ht="15">
      <c r="C74" s="40"/>
      <c r="D74" s="40"/>
      <c r="G74" s="41"/>
      <c r="H74" s="41"/>
      <c r="V74" s="47"/>
    </row>
    <row r="75" spans="3:22" ht="15">
      <c r="C75" s="40"/>
      <c r="D75" s="40"/>
      <c r="G75" s="41"/>
      <c r="H75" s="41"/>
      <c r="V75" s="47"/>
    </row>
    <row r="76" spans="3:22" ht="15">
      <c r="C76" s="40"/>
      <c r="D76" s="40"/>
      <c r="G76" s="41"/>
      <c r="H76" s="41"/>
      <c r="V76" s="47"/>
    </row>
    <row r="77" spans="3:22" ht="15">
      <c r="C77" s="40"/>
      <c r="D77" s="40"/>
      <c r="G77" s="41"/>
      <c r="H77" s="41"/>
      <c r="V77" s="47"/>
    </row>
    <row r="78" spans="3:22" ht="15">
      <c r="C78" s="40"/>
      <c r="D78" s="40"/>
      <c r="G78" s="41"/>
      <c r="H78" s="41"/>
      <c r="V78" s="47"/>
    </row>
    <row r="79" spans="3:22" ht="15">
      <c r="C79" s="40"/>
      <c r="D79" s="40"/>
      <c r="G79" s="41"/>
      <c r="H79" s="41"/>
      <c r="V79" s="47"/>
    </row>
    <row r="80" spans="3:22" ht="15">
      <c r="C80" s="40"/>
      <c r="D80" s="40"/>
      <c r="G80" s="41"/>
      <c r="H80" s="41"/>
      <c r="V80" s="47"/>
    </row>
    <row r="81" spans="3:22" ht="15">
      <c r="C81" s="40"/>
      <c r="D81" s="40"/>
      <c r="G81" s="41"/>
      <c r="H81" s="41"/>
      <c r="V81" s="47"/>
    </row>
    <row r="82" spans="3:22" ht="15">
      <c r="C82" s="40"/>
      <c r="D82" s="40"/>
      <c r="G82" s="41"/>
      <c r="H82" s="41"/>
      <c r="V82" s="47"/>
    </row>
    <row r="83" spans="3:22" ht="15">
      <c r="C83" s="40"/>
      <c r="D83" s="40"/>
      <c r="G83" s="41"/>
      <c r="H83" s="41"/>
      <c r="V83" s="47"/>
    </row>
    <row r="84" spans="3:22" ht="15">
      <c r="C84" s="40"/>
      <c r="D84" s="40"/>
      <c r="G84" s="41"/>
      <c r="H84" s="41"/>
      <c r="V84" s="47"/>
    </row>
    <row r="85" spans="3:22" ht="15">
      <c r="C85" s="40"/>
      <c r="D85" s="40"/>
      <c r="G85" s="41"/>
      <c r="H85" s="41"/>
      <c r="V85" s="47"/>
    </row>
    <row r="86" spans="3:22" ht="15">
      <c r="C86" s="40"/>
      <c r="D86" s="40"/>
      <c r="G86" s="41"/>
      <c r="H86" s="41"/>
      <c r="V86" s="47"/>
    </row>
    <row r="87" ht="15.75" thickBot="1">
      <c r="V87" s="47"/>
    </row>
    <row r="88" spans="6:22" ht="15.75" thickBot="1">
      <c r="F88" s="66" t="s">
        <v>33</v>
      </c>
      <c r="G88" s="66"/>
      <c r="H88" s="66"/>
      <c r="I88" s="66"/>
      <c r="J88" s="78" t="s">
        <v>33</v>
      </c>
      <c r="K88" s="67">
        <f>SUM(G72:H86)</f>
        <v>0</v>
      </c>
      <c r="V88" s="47"/>
    </row>
    <row r="89" ht="15">
      <c r="V89" s="47"/>
    </row>
    <row r="90" ht="15">
      <c r="V90" s="47"/>
    </row>
    <row r="91" spans="1:22" ht="21">
      <c r="A91" s="80" t="s">
        <v>41</v>
      </c>
      <c r="B91" s="80"/>
      <c r="V91" s="47"/>
    </row>
    <row r="92" spans="7:22" ht="15">
      <c r="G92" s="81"/>
      <c r="H92" s="82" t="s">
        <v>28</v>
      </c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V92" s="47"/>
    </row>
    <row r="93" spans="2:22" ht="38.25" customHeight="1">
      <c r="B93" s="83" t="s">
        <v>3</v>
      </c>
      <c r="C93" s="83" t="s">
        <v>10</v>
      </c>
      <c r="D93" s="84"/>
      <c r="E93" s="84"/>
      <c r="F93" s="85" t="s">
        <v>30</v>
      </c>
      <c r="G93" s="57"/>
      <c r="H93" s="86" t="s">
        <v>6</v>
      </c>
      <c r="I93" s="86" t="s">
        <v>21</v>
      </c>
      <c r="J93" s="87"/>
      <c r="K93" s="86" t="s">
        <v>29</v>
      </c>
      <c r="L93" s="57"/>
      <c r="M93" s="86" t="s">
        <v>22</v>
      </c>
      <c r="N93" s="85" t="s">
        <v>5</v>
      </c>
      <c r="O93" s="57"/>
      <c r="P93" s="86" t="s">
        <v>24</v>
      </c>
      <c r="Q93" s="57"/>
      <c r="R93" s="86" t="s">
        <v>31</v>
      </c>
      <c r="T93" s="86" t="s">
        <v>4</v>
      </c>
      <c r="V93" s="47"/>
    </row>
    <row r="94" spans="2:22" ht="15">
      <c r="B94" s="10"/>
      <c r="C94" s="40"/>
      <c r="D94" s="40"/>
      <c r="F94" s="16"/>
      <c r="H94" s="13"/>
      <c r="I94" s="13"/>
      <c r="K94" s="12"/>
      <c r="M94" s="17"/>
      <c r="N94" s="20">
        <f aca="true" t="shared" si="2" ref="N94:N104">K94/220*M94*0.8</f>
        <v>0</v>
      </c>
      <c r="P94" s="20">
        <f aca="true" t="shared" si="3" ref="P94:P104">N94/2</f>
        <v>0</v>
      </c>
      <c r="R94" s="18"/>
      <c r="T94" s="20">
        <f aca="true" t="shared" si="4" ref="T94:T104">H94*(N94+R94)+I94*P94</f>
        <v>0</v>
      </c>
      <c r="V94" s="47"/>
    </row>
    <row r="95" spans="2:22" ht="15">
      <c r="B95" s="10"/>
      <c r="C95" s="40"/>
      <c r="D95" s="40"/>
      <c r="F95" s="16"/>
      <c r="H95" s="13"/>
      <c r="I95" s="13"/>
      <c r="K95" s="12"/>
      <c r="M95" s="17"/>
      <c r="N95" s="20">
        <f t="shared" si="2"/>
        <v>0</v>
      </c>
      <c r="P95" s="19">
        <f t="shared" si="3"/>
        <v>0</v>
      </c>
      <c r="R95" s="18"/>
      <c r="T95" s="20">
        <f t="shared" si="4"/>
        <v>0</v>
      </c>
      <c r="V95" s="47"/>
    </row>
    <row r="96" spans="2:22" ht="15">
      <c r="B96" s="10"/>
      <c r="C96" s="40"/>
      <c r="D96" s="40"/>
      <c r="F96" s="16"/>
      <c r="H96" s="13"/>
      <c r="I96" s="13"/>
      <c r="K96" s="12"/>
      <c r="M96" s="17"/>
      <c r="N96" s="20">
        <f t="shared" si="2"/>
        <v>0</v>
      </c>
      <c r="P96" s="19">
        <f t="shared" si="3"/>
        <v>0</v>
      </c>
      <c r="R96" s="18"/>
      <c r="T96" s="20">
        <f t="shared" si="4"/>
        <v>0</v>
      </c>
      <c r="V96" s="47"/>
    </row>
    <row r="97" spans="2:22" ht="15">
      <c r="B97" s="10"/>
      <c r="C97" s="40"/>
      <c r="D97" s="40"/>
      <c r="F97" s="16"/>
      <c r="H97" s="13"/>
      <c r="I97" s="13"/>
      <c r="K97" s="12"/>
      <c r="M97" s="17"/>
      <c r="N97" s="20">
        <f t="shared" si="2"/>
        <v>0</v>
      </c>
      <c r="P97" s="19">
        <f t="shared" si="3"/>
        <v>0</v>
      </c>
      <c r="R97" s="18"/>
      <c r="T97" s="20">
        <f t="shared" si="4"/>
        <v>0</v>
      </c>
      <c r="V97" s="47"/>
    </row>
    <row r="98" spans="2:22" ht="15">
      <c r="B98" s="10"/>
      <c r="C98" s="40"/>
      <c r="D98" s="40"/>
      <c r="F98" s="16"/>
      <c r="H98" s="13"/>
      <c r="I98" s="13"/>
      <c r="K98" s="12"/>
      <c r="M98" s="17"/>
      <c r="N98" s="20">
        <f t="shared" si="2"/>
        <v>0</v>
      </c>
      <c r="P98" s="19">
        <f t="shared" si="3"/>
        <v>0</v>
      </c>
      <c r="R98" s="18"/>
      <c r="T98" s="20">
        <f t="shared" si="4"/>
        <v>0</v>
      </c>
      <c r="V98" s="47"/>
    </row>
    <row r="99" spans="2:22" ht="15">
      <c r="B99" s="10"/>
      <c r="C99" s="40"/>
      <c r="D99" s="40"/>
      <c r="F99" s="16"/>
      <c r="H99" s="13"/>
      <c r="I99" s="13"/>
      <c r="K99" s="12"/>
      <c r="M99" s="17"/>
      <c r="N99" s="20">
        <f t="shared" si="2"/>
        <v>0</v>
      </c>
      <c r="P99" s="19">
        <f t="shared" si="3"/>
        <v>0</v>
      </c>
      <c r="R99" s="18"/>
      <c r="T99" s="20">
        <f t="shared" si="4"/>
        <v>0</v>
      </c>
      <c r="V99" s="47"/>
    </row>
    <row r="100" spans="2:22" ht="15">
      <c r="B100" s="10"/>
      <c r="C100" s="40"/>
      <c r="D100" s="40"/>
      <c r="F100" s="16"/>
      <c r="H100" s="13"/>
      <c r="I100" s="13"/>
      <c r="K100" s="12"/>
      <c r="M100" s="17"/>
      <c r="N100" s="20">
        <f t="shared" si="2"/>
        <v>0</v>
      </c>
      <c r="P100" s="19">
        <f t="shared" si="3"/>
        <v>0</v>
      </c>
      <c r="R100" s="18"/>
      <c r="T100" s="20">
        <f t="shared" si="4"/>
        <v>0</v>
      </c>
      <c r="V100" s="47"/>
    </row>
    <row r="101" spans="2:22" ht="15">
      <c r="B101" s="10"/>
      <c r="C101" s="40"/>
      <c r="D101" s="40"/>
      <c r="F101" s="16"/>
      <c r="H101" s="13"/>
      <c r="I101" s="13"/>
      <c r="K101" s="12"/>
      <c r="M101" s="17"/>
      <c r="N101" s="20">
        <f t="shared" si="2"/>
        <v>0</v>
      </c>
      <c r="P101" s="19">
        <f t="shared" si="3"/>
        <v>0</v>
      </c>
      <c r="R101" s="18"/>
      <c r="T101" s="20">
        <f t="shared" si="4"/>
        <v>0</v>
      </c>
      <c r="V101" s="47"/>
    </row>
    <row r="102" spans="2:22" ht="15">
      <c r="B102" s="10"/>
      <c r="C102" s="40"/>
      <c r="D102" s="40"/>
      <c r="F102" s="16"/>
      <c r="H102" s="13"/>
      <c r="I102" s="13"/>
      <c r="K102" s="12"/>
      <c r="M102" s="17"/>
      <c r="N102" s="20">
        <f t="shared" si="2"/>
        <v>0</v>
      </c>
      <c r="P102" s="19">
        <f t="shared" si="3"/>
        <v>0</v>
      </c>
      <c r="R102" s="18"/>
      <c r="T102" s="20">
        <f t="shared" si="4"/>
        <v>0</v>
      </c>
      <c r="V102" s="47"/>
    </row>
    <row r="103" spans="2:22" ht="15">
      <c r="B103" s="14"/>
      <c r="C103" s="40"/>
      <c r="D103" s="40"/>
      <c r="F103" s="16"/>
      <c r="H103" s="13"/>
      <c r="I103" s="13"/>
      <c r="K103" s="12"/>
      <c r="M103" s="17"/>
      <c r="N103" s="20">
        <f t="shared" si="2"/>
        <v>0</v>
      </c>
      <c r="P103" s="19">
        <f t="shared" si="3"/>
        <v>0</v>
      </c>
      <c r="R103" s="18"/>
      <c r="T103" s="20">
        <f t="shared" si="4"/>
        <v>0</v>
      </c>
      <c r="V103" s="47"/>
    </row>
    <row r="104" spans="2:22" ht="15">
      <c r="B104" s="14"/>
      <c r="C104" s="40"/>
      <c r="D104" s="40"/>
      <c r="F104" s="16"/>
      <c r="H104" s="13"/>
      <c r="I104" s="13"/>
      <c r="K104" s="12"/>
      <c r="M104" s="17"/>
      <c r="N104" s="20">
        <f t="shared" si="2"/>
        <v>0</v>
      </c>
      <c r="P104" s="19">
        <f t="shared" si="3"/>
        <v>0</v>
      </c>
      <c r="R104" s="18"/>
      <c r="T104" s="20">
        <f t="shared" si="4"/>
        <v>0</v>
      </c>
      <c r="V104" s="47"/>
    </row>
    <row r="105" ht="6.75" customHeight="1">
      <c r="V105" s="47"/>
    </row>
    <row r="106" spans="20:22" ht="15">
      <c r="T106" s="88">
        <f>SUM(T94:T104)</f>
        <v>0</v>
      </c>
      <c r="V106" s="47"/>
    </row>
    <row r="107" ht="15">
      <c r="V107" s="47"/>
    </row>
    <row r="108" spans="2:22" ht="15">
      <c r="B108" s="83"/>
      <c r="D108" s="84"/>
      <c r="F108" s="89"/>
      <c r="G108" s="89"/>
      <c r="H108" s="81" t="s">
        <v>34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V108" s="47"/>
    </row>
    <row r="109" spans="2:22" ht="15">
      <c r="B109" s="83" t="s">
        <v>3</v>
      </c>
      <c r="C109" s="83" t="s">
        <v>10</v>
      </c>
      <c r="D109" s="84"/>
      <c r="F109" s="89"/>
      <c r="H109" s="90" t="s">
        <v>4</v>
      </c>
      <c r="I109" s="90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V109" s="47"/>
    </row>
    <row r="110" spans="2:22" ht="15">
      <c r="B110" s="10"/>
      <c r="C110" s="40"/>
      <c r="D110" s="40"/>
      <c r="E110" s="89"/>
      <c r="F110" s="89"/>
      <c r="H110" s="42"/>
      <c r="I110" s="43"/>
      <c r="J110" s="89"/>
      <c r="V110" s="47"/>
    </row>
    <row r="111" spans="2:22" ht="15">
      <c r="B111" s="10"/>
      <c r="C111" s="40"/>
      <c r="D111" s="40"/>
      <c r="E111" s="89"/>
      <c r="H111" s="42"/>
      <c r="I111" s="43"/>
      <c r="V111" s="47"/>
    </row>
    <row r="112" spans="2:22" ht="15">
      <c r="B112" s="10"/>
      <c r="C112" s="40"/>
      <c r="D112" s="40"/>
      <c r="E112" s="89"/>
      <c r="H112" s="42"/>
      <c r="I112" s="43"/>
      <c r="V112" s="47"/>
    </row>
    <row r="113" spans="2:22" ht="15">
      <c r="B113" s="10"/>
      <c r="C113" s="40"/>
      <c r="D113" s="40"/>
      <c r="E113" s="89"/>
      <c r="G113" s="89"/>
      <c r="H113" s="42"/>
      <c r="I113" s="43"/>
      <c r="V113" s="47"/>
    </row>
    <row r="114" ht="6.75" customHeight="1">
      <c r="V114" s="47"/>
    </row>
    <row r="115" spans="8:22" ht="15">
      <c r="H115" s="91">
        <f>SUM(H110:I113)</f>
        <v>0</v>
      </c>
      <c r="I115" s="92"/>
      <c r="V115" s="47"/>
    </row>
    <row r="116" ht="15.75" thickBot="1">
      <c r="V116" s="47"/>
    </row>
    <row r="117" spans="6:22" ht="15.75" thickBot="1">
      <c r="F117" s="66" t="s">
        <v>35</v>
      </c>
      <c r="G117" s="66"/>
      <c r="H117" s="66"/>
      <c r="I117" s="66"/>
      <c r="J117" s="78" t="s">
        <v>33</v>
      </c>
      <c r="K117" s="67">
        <f>H115+T106</f>
        <v>0</v>
      </c>
      <c r="V117" s="47"/>
    </row>
    <row r="118" ht="15">
      <c r="V118" s="47"/>
    </row>
    <row r="119" spans="1:22" ht="21">
      <c r="A119" s="80" t="s">
        <v>42</v>
      </c>
      <c r="V119" s="47"/>
    </row>
    <row r="120" ht="15">
      <c r="V120" s="47"/>
    </row>
    <row r="121" spans="3:22" ht="15">
      <c r="C121" s="49" t="s">
        <v>43</v>
      </c>
      <c r="G121" s="93">
        <f>K36</f>
        <v>0</v>
      </c>
      <c r="H121" s="94"/>
      <c r="V121" s="47"/>
    </row>
    <row r="122" spans="3:22" ht="15">
      <c r="C122" s="49" t="s">
        <v>44</v>
      </c>
      <c r="G122" s="95">
        <f>P36</f>
        <v>0</v>
      </c>
      <c r="H122" s="96"/>
      <c r="V122" s="47"/>
    </row>
    <row r="123" spans="3:22" ht="15">
      <c r="C123" s="49" t="s">
        <v>45</v>
      </c>
      <c r="G123" s="93">
        <f>K88</f>
        <v>0</v>
      </c>
      <c r="H123" s="94"/>
      <c r="V123" s="47"/>
    </row>
    <row r="124" spans="7:22" ht="6.75" customHeight="1">
      <c r="G124" s="97"/>
      <c r="H124" s="97"/>
      <c r="V124" s="47"/>
    </row>
    <row r="125" spans="7:22" ht="15">
      <c r="G125" s="95">
        <f>SUM(G121:H123)</f>
        <v>0</v>
      </c>
      <c r="H125" s="98"/>
      <c r="I125" s="50" t="s">
        <v>46</v>
      </c>
      <c r="V125" s="47"/>
    </row>
    <row r="126" ht="15.75" thickBot="1">
      <c r="V126" s="47"/>
    </row>
    <row r="127" spans="6:22" ht="15.75" thickBot="1">
      <c r="F127" s="66" t="s">
        <v>62</v>
      </c>
      <c r="G127" s="66"/>
      <c r="H127" s="66"/>
      <c r="I127" s="66"/>
      <c r="J127" s="78" t="s">
        <v>33</v>
      </c>
      <c r="K127" s="67">
        <f>G125*0.1</f>
        <v>0</v>
      </c>
      <c r="V127" s="47"/>
    </row>
    <row r="128" ht="15">
      <c r="V128" s="47"/>
    </row>
    <row r="129" spans="1:22" ht="21">
      <c r="A129" s="80" t="s">
        <v>67</v>
      </c>
      <c r="V129" s="47"/>
    </row>
    <row r="130" spans="7:22" ht="15">
      <c r="G130" s="95">
        <f>G125</f>
        <v>0</v>
      </c>
      <c r="H130" s="98"/>
      <c r="I130" s="50" t="s">
        <v>57</v>
      </c>
      <c r="V130" s="47"/>
    </row>
    <row r="131" ht="15.75" thickBot="1">
      <c r="V131" s="47"/>
    </row>
    <row r="132" spans="6:22" ht="15.75" thickBot="1">
      <c r="F132" s="66" t="s">
        <v>61</v>
      </c>
      <c r="G132" s="66"/>
      <c r="H132" s="66"/>
      <c r="I132" s="66"/>
      <c r="J132" s="78" t="s">
        <v>33</v>
      </c>
      <c r="K132" s="67">
        <f>G130*0.15</f>
        <v>0</v>
      </c>
      <c r="V132" s="47"/>
    </row>
    <row r="133" ht="15">
      <c r="V133" s="47"/>
    </row>
    <row r="134" ht="15">
      <c r="V134" s="47"/>
    </row>
    <row r="135" ht="15.75" thickBot="1">
      <c r="V135" s="47"/>
    </row>
    <row r="136" spans="3:22" ht="32.25" thickBot="1">
      <c r="C136" s="99" t="s">
        <v>60</v>
      </c>
      <c r="K136" s="100">
        <f>K36+P36+K48+K59+K68+K88+K117+K127+K132</f>
        <v>0</v>
      </c>
      <c r="V136" s="47"/>
    </row>
    <row r="137" ht="15">
      <c r="V137" s="47"/>
    </row>
    <row r="138" ht="15">
      <c r="V138" s="47"/>
    </row>
    <row r="139" spans="1:22" ht="1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</sheetData>
  <sheetProtection password="99D0" sheet="1" selectLockedCells="1"/>
  <mergeCells count="119">
    <mergeCell ref="F48:I48"/>
    <mergeCell ref="C52:D52"/>
    <mergeCell ref="C15:D15"/>
    <mergeCell ref="C11:D11"/>
    <mergeCell ref="C12:D12"/>
    <mergeCell ref="C13:D13"/>
    <mergeCell ref="C14:D14"/>
    <mergeCell ref="C25:D25"/>
    <mergeCell ref="C16:D16"/>
    <mergeCell ref="C17:D17"/>
    <mergeCell ref="C53:D53"/>
    <mergeCell ref="F36:I36"/>
    <mergeCell ref="M36:N36"/>
    <mergeCell ref="C39:D39"/>
    <mergeCell ref="C40:D40"/>
    <mergeCell ref="C41:D41"/>
    <mergeCell ref="C42:D42"/>
    <mergeCell ref="C43:D43"/>
    <mergeCell ref="C44:D44"/>
    <mergeCell ref="D48:E48"/>
    <mergeCell ref="C65:D65"/>
    <mergeCell ref="G65:H65"/>
    <mergeCell ref="C66:D66"/>
    <mergeCell ref="G66:H66"/>
    <mergeCell ref="A1:U1"/>
    <mergeCell ref="A2:U2"/>
    <mergeCell ref="C4:F4"/>
    <mergeCell ref="C5:F5"/>
    <mergeCell ref="F8:K8"/>
    <mergeCell ref="M8:P8"/>
    <mergeCell ref="G71:H71"/>
    <mergeCell ref="C64:D64"/>
    <mergeCell ref="G64:H64"/>
    <mergeCell ref="F68:I68"/>
    <mergeCell ref="C54:D54"/>
    <mergeCell ref="C55:D55"/>
    <mergeCell ref="F59:I59"/>
    <mergeCell ref="G62:H62"/>
    <mergeCell ref="C63:D63"/>
    <mergeCell ref="G63:H63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C78:D78"/>
    <mergeCell ref="G78:H78"/>
    <mergeCell ref="C79:D79"/>
    <mergeCell ref="G79:H79"/>
    <mergeCell ref="C80:D80"/>
    <mergeCell ref="G80:H80"/>
    <mergeCell ref="C81:D81"/>
    <mergeCell ref="G81:H81"/>
    <mergeCell ref="C82:D82"/>
    <mergeCell ref="G82:H82"/>
    <mergeCell ref="C83:D83"/>
    <mergeCell ref="G83:H83"/>
    <mergeCell ref="C84:D84"/>
    <mergeCell ref="G84:H84"/>
    <mergeCell ref="C85:D85"/>
    <mergeCell ref="G85:H85"/>
    <mergeCell ref="C86:D86"/>
    <mergeCell ref="G86:H86"/>
    <mergeCell ref="F117:I117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13:D113"/>
    <mergeCell ref="H113:I113"/>
    <mergeCell ref="G130:H130"/>
    <mergeCell ref="F132:I132"/>
    <mergeCell ref="G121:H121"/>
    <mergeCell ref="G122:H122"/>
    <mergeCell ref="G123:H123"/>
    <mergeCell ref="G124:H124"/>
    <mergeCell ref="G125:H125"/>
    <mergeCell ref="F127:I127"/>
    <mergeCell ref="C110:D110"/>
    <mergeCell ref="H110:I110"/>
    <mergeCell ref="C111:D111"/>
    <mergeCell ref="H111:I111"/>
    <mergeCell ref="C112:D112"/>
    <mergeCell ref="H112:I112"/>
    <mergeCell ref="C18:D18"/>
    <mergeCell ref="C19:D19"/>
    <mergeCell ref="C20:D20"/>
    <mergeCell ref="C10:D10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H115:I115"/>
    <mergeCell ref="C103:D103"/>
    <mergeCell ref="F88:I88"/>
    <mergeCell ref="H92:T92"/>
    <mergeCell ref="C31:D31"/>
    <mergeCell ref="C32:D32"/>
    <mergeCell ref="C33:D33"/>
    <mergeCell ref="C34:D34"/>
    <mergeCell ref="C104:D104"/>
    <mergeCell ref="H109:I109"/>
  </mergeCells>
  <printOptions/>
  <pageMargins left="0.42" right="0.25" top="0.36" bottom="0.35" header="0.3" footer="0.3"/>
  <pageSetup fitToHeight="3" fitToWidth="1"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zoomScale="85" zoomScaleNormal="85" zoomScalePageLayoutView="0" workbookViewId="0" topLeftCell="A1">
      <selection activeCell="C5" sqref="C5:F5"/>
    </sheetView>
  </sheetViews>
  <sheetFormatPr defaultColWidth="9.140625" defaultRowHeight="15"/>
  <cols>
    <col min="1" max="1" width="3.140625" style="49" customWidth="1"/>
    <col min="2" max="2" width="16.7109375" style="49" customWidth="1"/>
    <col min="3" max="3" width="23.57421875" style="49" customWidth="1"/>
    <col min="4" max="4" width="25.8515625" style="49" customWidth="1"/>
    <col min="5" max="5" width="1.7109375" style="49" customWidth="1"/>
    <col min="6" max="9" width="9.7109375" style="49" customWidth="1"/>
    <col min="10" max="10" width="1.7109375" style="49" customWidth="1"/>
    <col min="11" max="11" width="13.8515625" style="49" customWidth="1"/>
    <col min="12" max="12" width="1.57421875" style="49" customWidth="1"/>
    <col min="13" max="14" width="9.140625" style="49" customWidth="1"/>
    <col min="15" max="15" width="1.7109375" style="49" customWidth="1"/>
    <col min="16" max="16" width="13.8515625" style="49" customWidth="1"/>
    <col min="17" max="17" width="1.57421875" style="49" customWidth="1"/>
    <col min="18" max="18" width="13.8515625" style="49" customWidth="1"/>
    <col min="19" max="19" width="1.57421875" style="49" customWidth="1"/>
    <col min="20" max="20" width="13.57421875" style="49" customWidth="1"/>
    <col min="21" max="21" width="9.140625" style="49" customWidth="1"/>
    <col min="22" max="22" width="7.140625" style="49" customWidth="1"/>
    <col min="23" max="16384" width="9.140625" style="49" customWidth="1"/>
  </cols>
  <sheetData>
    <row r="1" spans="1:22" ht="22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ht="22.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ht="15">
      <c r="V3" s="47"/>
    </row>
    <row r="4" spans="1:22" ht="15">
      <c r="A4" s="50" t="s">
        <v>1</v>
      </c>
      <c r="B4" s="50"/>
      <c r="C4" s="44">
        <f>'Prime Contractor'!C4:F4</f>
        <v>0</v>
      </c>
      <c r="D4" s="44"/>
      <c r="E4" s="44"/>
      <c r="F4" s="44"/>
      <c r="V4" s="47"/>
    </row>
    <row r="5" spans="1:22" ht="15">
      <c r="A5" s="50" t="s">
        <v>63</v>
      </c>
      <c r="B5" s="50"/>
      <c r="C5" s="45" t="s">
        <v>72</v>
      </c>
      <c r="D5" s="45"/>
      <c r="E5" s="45"/>
      <c r="F5" s="45"/>
      <c r="V5" s="47"/>
    </row>
    <row r="6" spans="1:22" ht="15">
      <c r="A6" s="50" t="s">
        <v>3</v>
      </c>
      <c r="B6" s="50"/>
      <c r="C6" s="21">
        <f>'Prime Contractor'!C6</f>
        <v>0</v>
      </c>
      <c r="D6" s="101"/>
      <c r="E6" s="101"/>
      <c r="F6" s="101"/>
      <c r="V6" s="47"/>
    </row>
    <row r="7" spans="1:22" ht="15">
      <c r="A7" s="50"/>
      <c r="B7" s="50"/>
      <c r="V7" s="47"/>
    </row>
    <row r="8" spans="1:22" ht="23.25">
      <c r="A8" s="52" t="s">
        <v>9</v>
      </c>
      <c r="F8" s="53" t="s">
        <v>36</v>
      </c>
      <c r="G8" s="54"/>
      <c r="H8" s="54"/>
      <c r="I8" s="54"/>
      <c r="J8" s="54"/>
      <c r="K8" s="55"/>
      <c r="M8" s="53" t="s">
        <v>37</v>
      </c>
      <c r="N8" s="54"/>
      <c r="O8" s="54"/>
      <c r="P8" s="55"/>
      <c r="V8" s="47"/>
    </row>
    <row r="9" spans="1:22" ht="15">
      <c r="A9" s="50"/>
      <c r="B9" s="50"/>
      <c r="F9" s="56"/>
      <c r="G9" s="57"/>
      <c r="H9" s="57"/>
      <c r="I9" s="57"/>
      <c r="J9" s="57"/>
      <c r="K9" s="58"/>
      <c r="M9" s="56"/>
      <c r="N9" s="57"/>
      <c r="O9" s="57"/>
      <c r="P9" s="58"/>
      <c r="R9" s="59" t="s">
        <v>20</v>
      </c>
      <c r="V9" s="47"/>
    </row>
    <row r="10" spans="2:22" ht="15">
      <c r="B10" s="59" t="s">
        <v>74</v>
      </c>
      <c r="C10" s="60" t="s">
        <v>7</v>
      </c>
      <c r="D10" s="60"/>
      <c r="E10" s="59"/>
      <c r="F10" s="61" t="s">
        <v>6</v>
      </c>
      <c r="G10" s="62" t="s">
        <v>25</v>
      </c>
      <c r="H10" s="62" t="s">
        <v>23</v>
      </c>
      <c r="I10" s="62" t="s">
        <v>26</v>
      </c>
      <c r="J10" s="63"/>
      <c r="K10" s="64" t="s">
        <v>4</v>
      </c>
      <c r="M10" s="61" t="s">
        <v>6</v>
      </c>
      <c r="N10" s="62" t="s">
        <v>23</v>
      </c>
      <c r="O10" s="63"/>
      <c r="P10" s="64" t="s">
        <v>4</v>
      </c>
      <c r="R10" s="59" t="s">
        <v>47</v>
      </c>
      <c r="V10" s="47"/>
    </row>
    <row r="11" spans="2:22" ht="15">
      <c r="B11" s="10"/>
      <c r="C11" s="37"/>
      <c r="D11" s="38"/>
      <c r="F11" s="11"/>
      <c r="G11" s="11"/>
      <c r="H11" s="11"/>
      <c r="I11" s="11"/>
      <c r="K11" s="19">
        <f>F11*H11+G11*I11</f>
        <v>0</v>
      </c>
      <c r="M11" s="11"/>
      <c r="N11" s="11"/>
      <c r="P11" s="19">
        <f aca="true" t="shared" si="0" ref="P11:P34">M11*N11</f>
        <v>0</v>
      </c>
      <c r="R11" s="12"/>
      <c r="V11" s="47"/>
    </row>
    <row r="12" spans="2:22" ht="15">
      <c r="B12" s="10"/>
      <c r="C12" s="37"/>
      <c r="D12" s="38"/>
      <c r="F12" s="11"/>
      <c r="G12" s="11"/>
      <c r="H12" s="11"/>
      <c r="I12" s="11"/>
      <c r="K12" s="19">
        <f aca="true" t="shared" si="1" ref="K12:K34">F12*H12+G12*I12</f>
        <v>0</v>
      </c>
      <c r="M12" s="11"/>
      <c r="N12" s="11"/>
      <c r="P12" s="20">
        <f t="shared" si="0"/>
        <v>0</v>
      </c>
      <c r="R12" s="12"/>
      <c r="V12" s="47"/>
    </row>
    <row r="13" spans="2:22" ht="15">
      <c r="B13" s="10"/>
      <c r="C13" s="37"/>
      <c r="D13" s="38"/>
      <c r="F13" s="11"/>
      <c r="G13" s="11"/>
      <c r="H13" s="11"/>
      <c r="I13" s="11"/>
      <c r="K13" s="19">
        <f t="shared" si="1"/>
        <v>0</v>
      </c>
      <c r="M13" s="11"/>
      <c r="N13" s="11"/>
      <c r="P13" s="20">
        <f t="shared" si="0"/>
        <v>0</v>
      </c>
      <c r="R13" s="12"/>
      <c r="V13" s="47"/>
    </row>
    <row r="14" spans="2:22" ht="15">
      <c r="B14" s="10"/>
      <c r="C14" s="37"/>
      <c r="D14" s="38"/>
      <c r="F14" s="11"/>
      <c r="G14" s="11"/>
      <c r="H14" s="11"/>
      <c r="I14" s="11"/>
      <c r="K14" s="19">
        <f t="shared" si="1"/>
        <v>0</v>
      </c>
      <c r="M14" s="11"/>
      <c r="N14" s="11"/>
      <c r="P14" s="20">
        <f t="shared" si="0"/>
        <v>0</v>
      </c>
      <c r="R14" s="12"/>
      <c r="V14" s="47"/>
    </row>
    <row r="15" spans="2:22" ht="15">
      <c r="B15" s="10"/>
      <c r="C15" s="37"/>
      <c r="D15" s="38"/>
      <c r="F15" s="11"/>
      <c r="G15" s="11"/>
      <c r="H15" s="11"/>
      <c r="I15" s="11"/>
      <c r="K15" s="19">
        <f t="shared" si="1"/>
        <v>0</v>
      </c>
      <c r="M15" s="11"/>
      <c r="N15" s="11"/>
      <c r="P15" s="20">
        <f t="shared" si="0"/>
        <v>0</v>
      </c>
      <c r="R15" s="12"/>
      <c r="V15" s="47"/>
    </row>
    <row r="16" spans="2:22" ht="15">
      <c r="B16" s="10"/>
      <c r="C16" s="37"/>
      <c r="D16" s="38"/>
      <c r="F16" s="11"/>
      <c r="G16" s="11"/>
      <c r="H16" s="11"/>
      <c r="I16" s="11"/>
      <c r="K16" s="19">
        <f t="shared" si="1"/>
        <v>0</v>
      </c>
      <c r="M16" s="11"/>
      <c r="N16" s="11"/>
      <c r="P16" s="20">
        <f t="shared" si="0"/>
        <v>0</v>
      </c>
      <c r="R16" s="12"/>
      <c r="V16" s="47"/>
    </row>
    <row r="17" spans="2:22" ht="15">
      <c r="B17" s="10"/>
      <c r="C17" s="37"/>
      <c r="D17" s="38"/>
      <c r="F17" s="11"/>
      <c r="G17" s="11"/>
      <c r="H17" s="11"/>
      <c r="I17" s="11"/>
      <c r="K17" s="19">
        <f t="shared" si="1"/>
        <v>0</v>
      </c>
      <c r="M17" s="11"/>
      <c r="N17" s="11"/>
      <c r="P17" s="20">
        <f t="shared" si="0"/>
        <v>0</v>
      </c>
      <c r="R17" s="12"/>
      <c r="V17" s="47"/>
    </row>
    <row r="18" spans="2:22" ht="15">
      <c r="B18" s="10"/>
      <c r="C18" s="37"/>
      <c r="D18" s="38"/>
      <c r="F18" s="11"/>
      <c r="G18" s="11"/>
      <c r="H18" s="11"/>
      <c r="I18" s="11"/>
      <c r="K18" s="19">
        <f t="shared" si="1"/>
        <v>0</v>
      </c>
      <c r="M18" s="11"/>
      <c r="N18" s="11"/>
      <c r="P18" s="20">
        <f t="shared" si="0"/>
        <v>0</v>
      </c>
      <c r="R18" s="12"/>
      <c r="V18" s="47"/>
    </row>
    <row r="19" spans="2:22" ht="15">
      <c r="B19" s="10"/>
      <c r="C19" s="37"/>
      <c r="D19" s="38"/>
      <c r="F19" s="11"/>
      <c r="G19" s="11"/>
      <c r="H19" s="11"/>
      <c r="I19" s="11"/>
      <c r="K19" s="19">
        <f t="shared" si="1"/>
        <v>0</v>
      </c>
      <c r="M19" s="11"/>
      <c r="N19" s="11"/>
      <c r="P19" s="20">
        <f t="shared" si="0"/>
        <v>0</v>
      </c>
      <c r="R19" s="12"/>
      <c r="V19" s="47"/>
    </row>
    <row r="20" spans="2:22" ht="15">
      <c r="B20" s="10"/>
      <c r="C20" s="37"/>
      <c r="D20" s="38"/>
      <c r="F20" s="11"/>
      <c r="G20" s="11"/>
      <c r="H20" s="11"/>
      <c r="I20" s="11"/>
      <c r="K20" s="19">
        <f t="shared" si="1"/>
        <v>0</v>
      </c>
      <c r="M20" s="11"/>
      <c r="N20" s="11"/>
      <c r="P20" s="20">
        <f t="shared" si="0"/>
        <v>0</v>
      </c>
      <c r="R20" s="12"/>
      <c r="V20" s="47"/>
    </row>
    <row r="21" spans="2:22" ht="15">
      <c r="B21" s="10"/>
      <c r="C21" s="37"/>
      <c r="D21" s="38"/>
      <c r="F21" s="11"/>
      <c r="G21" s="11"/>
      <c r="H21" s="11"/>
      <c r="I21" s="11"/>
      <c r="K21" s="19">
        <f t="shared" si="1"/>
        <v>0</v>
      </c>
      <c r="M21" s="11"/>
      <c r="N21" s="11"/>
      <c r="P21" s="20">
        <f t="shared" si="0"/>
        <v>0</v>
      </c>
      <c r="R21" s="12"/>
      <c r="V21" s="47"/>
    </row>
    <row r="22" spans="2:22" ht="15">
      <c r="B22" s="10"/>
      <c r="C22" s="37"/>
      <c r="D22" s="38"/>
      <c r="F22" s="11"/>
      <c r="G22" s="11"/>
      <c r="H22" s="11"/>
      <c r="I22" s="11"/>
      <c r="K22" s="19">
        <f t="shared" si="1"/>
        <v>0</v>
      </c>
      <c r="M22" s="11"/>
      <c r="N22" s="11"/>
      <c r="P22" s="20">
        <f t="shared" si="0"/>
        <v>0</v>
      </c>
      <c r="R22" s="12"/>
      <c r="V22" s="47"/>
    </row>
    <row r="23" spans="2:22" ht="15">
      <c r="B23" s="10"/>
      <c r="C23" s="37"/>
      <c r="D23" s="38"/>
      <c r="F23" s="11"/>
      <c r="G23" s="11"/>
      <c r="H23" s="11"/>
      <c r="I23" s="11"/>
      <c r="K23" s="19">
        <f t="shared" si="1"/>
        <v>0</v>
      </c>
      <c r="M23" s="11"/>
      <c r="N23" s="11"/>
      <c r="P23" s="20">
        <f t="shared" si="0"/>
        <v>0</v>
      </c>
      <c r="R23" s="12"/>
      <c r="V23" s="47"/>
    </row>
    <row r="24" spans="2:22" ht="15">
      <c r="B24" s="10"/>
      <c r="C24" s="37"/>
      <c r="D24" s="38"/>
      <c r="F24" s="11"/>
      <c r="G24" s="11"/>
      <c r="H24" s="11"/>
      <c r="I24" s="11"/>
      <c r="K24" s="19">
        <f t="shared" si="1"/>
        <v>0</v>
      </c>
      <c r="M24" s="11"/>
      <c r="N24" s="11"/>
      <c r="P24" s="20">
        <f t="shared" si="0"/>
        <v>0</v>
      </c>
      <c r="R24" s="12"/>
      <c r="V24" s="47"/>
    </row>
    <row r="25" spans="2:22" ht="15">
      <c r="B25" s="10"/>
      <c r="C25" s="37"/>
      <c r="D25" s="38"/>
      <c r="F25" s="11"/>
      <c r="G25" s="11"/>
      <c r="H25" s="11"/>
      <c r="I25" s="11"/>
      <c r="K25" s="19">
        <f t="shared" si="1"/>
        <v>0</v>
      </c>
      <c r="M25" s="11"/>
      <c r="N25" s="11"/>
      <c r="P25" s="20">
        <f t="shared" si="0"/>
        <v>0</v>
      </c>
      <c r="R25" s="12"/>
      <c r="V25" s="47"/>
    </row>
    <row r="26" spans="2:22" ht="15">
      <c r="B26" s="10"/>
      <c r="C26" s="37"/>
      <c r="D26" s="38"/>
      <c r="F26" s="11"/>
      <c r="G26" s="11"/>
      <c r="H26" s="11"/>
      <c r="I26" s="11"/>
      <c r="K26" s="19">
        <f t="shared" si="1"/>
        <v>0</v>
      </c>
      <c r="M26" s="11"/>
      <c r="N26" s="11"/>
      <c r="P26" s="20">
        <f t="shared" si="0"/>
        <v>0</v>
      </c>
      <c r="R26" s="12"/>
      <c r="V26" s="47"/>
    </row>
    <row r="27" spans="2:22" ht="15">
      <c r="B27" s="10"/>
      <c r="C27" s="37"/>
      <c r="D27" s="38"/>
      <c r="F27" s="11"/>
      <c r="G27" s="11"/>
      <c r="H27" s="11"/>
      <c r="I27" s="11"/>
      <c r="K27" s="19">
        <f t="shared" si="1"/>
        <v>0</v>
      </c>
      <c r="M27" s="11"/>
      <c r="N27" s="11"/>
      <c r="P27" s="20">
        <f t="shared" si="0"/>
        <v>0</v>
      </c>
      <c r="R27" s="12"/>
      <c r="V27" s="47"/>
    </row>
    <row r="28" spans="2:22" ht="15">
      <c r="B28" s="10"/>
      <c r="C28" s="37"/>
      <c r="D28" s="38"/>
      <c r="F28" s="11"/>
      <c r="G28" s="11"/>
      <c r="H28" s="11"/>
      <c r="I28" s="11"/>
      <c r="K28" s="19">
        <f t="shared" si="1"/>
        <v>0</v>
      </c>
      <c r="M28" s="11"/>
      <c r="N28" s="11"/>
      <c r="P28" s="20">
        <f t="shared" si="0"/>
        <v>0</v>
      </c>
      <c r="R28" s="12"/>
      <c r="V28" s="47"/>
    </row>
    <row r="29" spans="2:22" ht="15">
      <c r="B29" s="10"/>
      <c r="C29" s="37"/>
      <c r="D29" s="38"/>
      <c r="F29" s="11"/>
      <c r="G29" s="11"/>
      <c r="H29" s="11"/>
      <c r="I29" s="11"/>
      <c r="K29" s="19">
        <f t="shared" si="1"/>
        <v>0</v>
      </c>
      <c r="M29" s="11"/>
      <c r="N29" s="11"/>
      <c r="P29" s="20">
        <f t="shared" si="0"/>
        <v>0</v>
      </c>
      <c r="R29" s="12"/>
      <c r="V29" s="47"/>
    </row>
    <row r="30" spans="2:22" ht="15">
      <c r="B30" s="10"/>
      <c r="C30" s="37"/>
      <c r="D30" s="38"/>
      <c r="F30" s="11"/>
      <c r="G30" s="11"/>
      <c r="H30" s="11"/>
      <c r="I30" s="11"/>
      <c r="K30" s="19">
        <f t="shared" si="1"/>
        <v>0</v>
      </c>
      <c r="M30" s="11"/>
      <c r="N30" s="11"/>
      <c r="P30" s="20">
        <f t="shared" si="0"/>
        <v>0</v>
      </c>
      <c r="R30" s="12"/>
      <c r="V30" s="47"/>
    </row>
    <row r="31" spans="2:22" ht="15">
      <c r="B31" s="10"/>
      <c r="C31" s="37"/>
      <c r="D31" s="38"/>
      <c r="F31" s="11"/>
      <c r="G31" s="11"/>
      <c r="H31" s="11"/>
      <c r="I31" s="11"/>
      <c r="K31" s="19">
        <f t="shared" si="1"/>
        <v>0</v>
      </c>
      <c r="M31" s="11"/>
      <c r="N31" s="11"/>
      <c r="P31" s="20">
        <f t="shared" si="0"/>
        <v>0</v>
      </c>
      <c r="R31" s="12"/>
      <c r="V31" s="47"/>
    </row>
    <row r="32" spans="2:22" ht="15">
      <c r="B32" s="10"/>
      <c r="C32" s="37"/>
      <c r="D32" s="38"/>
      <c r="F32" s="11"/>
      <c r="G32" s="11"/>
      <c r="H32" s="11"/>
      <c r="I32" s="11"/>
      <c r="K32" s="19">
        <f t="shared" si="1"/>
        <v>0</v>
      </c>
      <c r="M32" s="11"/>
      <c r="N32" s="11"/>
      <c r="P32" s="20">
        <f t="shared" si="0"/>
        <v>0</v>
      </c>
      <c r="R32" s="12"/>
      <c r="V32" s="47"/>
    </row>
    <row r="33" spans="2:22" ht="15">
      <c r="B33" s="10"/>
      <c r="C33" s="37"/>
      <c r="D33" s="38"/>
      <c r="F33" s="11"/>
      <c r="G33" s="11"/>
      <c r="H33" s="11"/>
      <c r="I33" s="11"/>
      <c r="K33" s="19">
        <f t="shared" si="1"/>
        <v>0</v>
      </c>
      <c r="M33" s="11"/>
      <c r="N33" s="11"/>
      <c r="P33" s="20">
        <f t="shared" si="0"/>
        <v>0</v>
      </c>
      <c r="R33" s="12"/>
      <c r="V33" s="47"/>
    </row>
    <row r="34" spans="2:22" ht="15">
      <c r="B34" s="10"/>
      <c r="C34" s="37"/>
      <c r="D34" s="38"/>
      <c r="F34" s="11"/>
      <c r="G34" s="11"/>
      <c r="H34" s="11"/>
      <c r="I34" s="11"/>
      <c r="K34" s="19">
        <f t="shared" si="1"/>
        <v>0</v>
      </c>
      <c r="M34" s="11"/>
      <c r="N34" s="11"/>
      <c r="P34" s="20">
        <f t="shared" si="0"/>
        <v>0</v>
      </c>
      <c r="R34" s="12"/>
      <c r="V34" s="47"/>
    </row>
    <row r="35" ht="6" customHeight="1" thickBot="1">
      <c r="V35" s="47"/>
    </row>
    <row r="36" spans="6:22" ht="15.75" thickBot="1">
      <c r="F36" s="66" t="s">
        <v>16</v>
      </c>
      <c r="G36" s="66"/>
      <c r="H36" s="66"/>
      <c r="I36" s="66"/>
      <c r="K36" s="67">
        <f>SUM(K11:K34)</f>
        <v>0</v>
      </c>
      <c r="M36" s="66" t="s">
        <v>17</v>
      </c>
      <c r="N36" s="66"/>
      <c r="P36" s="67">
        <f>SUM(P11:P34)</f>
        <v>0</v>
      </c>
      <c r="R36" s="68">
        <f>SUM(R11:R34)</f>
        <v>0</v>
      </c>
      <c r="V36" s="47"/>
    </row>
    <row r="37" spans="1:22" ht="21">
      <c r="A37" s="69" t="s">
        <v>68</v>
      </c>
      <c r="V37" s="47"/>
    </row>
    <row r="38" spans="3:22" ht="15">
      <c r="C38" s="59" t="s">
        <v>10</v>
      </c>
      <c r="G38" s="49" t="s">
        <v>15</v>
      </c>
      <c r="V38" s="47"/>
    </row>
    <row r="39" spans="3:22" ht="15">
      <c r="C39" s="70" t="s">
        <v>11</v>
      </c>
      <c r="D39" s="70"/>
      <c r="G39" s="71">
        <v>0.0765</v>
      </c>
      <c r="V39" s="47"/>
    </row>
    <row r="40" spans="3:22" ht="15">
      <c r="C40" s="70" t="s">
        <v>12</v>
      </c>
      <c r="D40" s="70"/>
      <c r="G40" s="15"/>
      <c r="I40" s="72"/>
      <c r="K40" s="72"/>
      <c r="V40" s="47"/>
    </row>
    <row r="41" spans="3:22" ht="15">
      <c r="C41" s="70" t="s">
        <v>13</v>
      </c>
      <c r="D41" s="70"/>
      <c r="G41" s="15"/>
      <c r="V41" s="47"/>
    </row>
    <row r="42" spans="3:22" ht="15">
      <c r="C42" s="70" t="s">
        <v>14</v>
      </c>
      <c r="D42" s="70"/>
      <c r="G42" s="15"/>
      <c r="V42" s="47"/>
    </row>
    <row r="43" spans="3:22" ht="15">
      <c r="C43" s="40"/>
      <c r="D43" s="40"/>
      <c r="G43" s="15"/>
      <c r="V43" s="47"/>
    </row>
    <row r="44" spans="3:22" ht="15">
      <c r="C44" s="40"/>
      <c r="D44" s="40"/>
      <c r="G44" s="15"/>
      <c r="V44" s="47"/>
    </row>
    <row r="45" spans="3:22" ht="6" customHeight="1">
      <c r="C45" s="73"/>
      <c r="D45" s="73"/>
      <c r="G45" s="74"/>
      <c r="V45" s="47"/>
    </row>
    <row r="46" spans="6:22" ht="15">
      <c r="F46" s="75" t="s">
        <v>19</v>
      </c>
      <c r="G46" s="76">
        <f>SUM(G39:G44)</f>
        <v>0.0765</v>
      </c>
      <c r="H46" s="72"/>
      <c r="V46" s="47"/>
    </row>
    <row r="47" ht="15.75" thickBot="1">
      <c r="V47" s="47"/>
    </row>
    <row r="48" spans="4:22" ht="15.75" thickBot="1">
      <c r="D48" s="77"/>
      <c r="E48" s="77"/>
      <c r="F48" s="66" t="s">
        <v>69</v>
      </c>
      <c r="G48" s="66"/>
      <c r="H48" s="66"/>
      <c r="I48" s="66"/>
      <c r="J48" s="78" t="s">
        <v>18</v>
      </c>
      <c r="K48" s="67">
        <f>G46*(K36+R36)</f>
        <v>0</v>
      </c>
      <c r="V48" s="47"/>
    </row>
    <row r="49" ht="15">
      <c r="V49" s="47"/>
    </row>
    <row r="50" spans="1:22" ht="21">
      <c r="A50" s="69" t="s">
        <v>38</v>
      </c>
      <c r="V50" s="47"/>
    </row>
    <row r="51" spans="3:22" ht="15">
      <c r="C51" s="59" t="s">
        <v>10</v>
      </c>
      <c r="G51" s="49" t="s">
        <v>15</v>
      </c>
      <c r="V51" s="47"/>
    </row>
    <row r="52" spans="3:22" ht="15">
      <c r="C52" s="40"/>
      <c r="D52" s="40"/>
      <c r="G52" s="15"/>
      <c r="V52" s="47"/>
    </row>
    <row r="53" spans="3:22" ht="15">
      <c r="C53" s="40"/>
      <c r="D53" s="40"/>
      <c r="G53" s="15"/>
      <c r="V53" s="47"/>
    </row>
    <row r="54" spans="3:22" ht="15">
      <c r="C54" s="40"/>
      <c r="D54" s="40"/>
      <c r="G54" s="15"/>
      <c r="V54" s="47"/>
    </row>
    <row r="55" spans="3:22" ht="15">
      <c r="C55" s="40"/>
      <c r="D55" s="40"/>
      <c r="G55" s="15"/>
      <c r="V55" s="47"/>
    </row>
    <row r="56" ht="6.75" customHeight="1">
      <c r="V56" s="47"/>
    </row>
    <row r="57" spans="6:22" ht="15">
      <c r="F57" s="75" t="s">
        <v>19</v>
      </c>
      <c r="G57" s="76">
        <f>SUM(G52:G55)</f>
        <v>0</v>
      </c>
      <c r="V57" s="47"/>
    </row>
    <row r="58" ht="15.75" thickBot="1">
      <c r="V58" s="47"/>
    </row>
    <row r="59" spans="6:22" ht="15.75" thickBot="1">
      <c r="F59" s="66" t="s">
        <v>27</v>
      </c>
      <c r="G59" s="66"/>
      <c r="H59" s="66"/>
      <c r="I59" s="66"/>
      <c r="J59" s="79"/>
      <c r="K59" s="67">
        <f>G57*K36</f>
        <v>0</v>
      </c>
      <c r="V59" s="47"/>
    </row>
    <row r="60" spans="10:22" ht="15">
      <c r="J60" s="78"/>
      <c r="V60" s="47"/>
    </row>
    <row r="61" spans="1:22" ht="21">
      <c r="A61" s="69" t="s">
        <v>39</v>
      </c>
      <c r="V61" s="47"/>
    </row>
    <row r="62" spans="3:22" ht="15">
      <c r="C62" s="59" t="s">
        <v>10</v>
      </c>
      <c r="G62" s="60" t="s">
        <v>4</v>
      </c>
      <c r="H62" s="60"/>
      <c r="V62" s="47"/>
    </row>
    <row r="63" spans="3:22" ht="15">
      <c r="C63" s="40"/>
      <c r="D63" s="40"/>
      <c r="G63" s="41"/>
      <c r="H63" s="41"/>
      <c r="V63" s="47"/>
    </row>
    <row r="64" spans="3:22" ht="15">
      <c r="C64" s="40"/>
      <c r="D64" s="40"/>
      <c r="G64" s="41"/>
      <c r="H64" s="41"/>
      <c r="V64" s="47"/>
    </row>
    <row r="65" spans="3:22" ht="15">
      <c r="C65" s="40"/>
      <c r="D65" s="40"/>
      <c r="G65" s="41"/>
      <c r="H65" s="41"/>
      <c r="V65" s="47"/>
    </row>
    <row r="66" spans="3:22" ht="15">
      <c r="C66" s="40"/>
      <c r="D66" s="40"/>
      <c r="G66" s="41"/>
      <c r="H66" s="41"/>
      <c r="V66" s="47"/>
    </row>
    <row r="67" ht="15.75" thickBot="1">
      <c r="V67" s="47"/>
    </row>
    <row r="68" spans="6:22" ht="15.75" thickBot="1">
      <c r="F68" s="66" t="s">
        <v>32</v>
      </c>
      <c r="G68" s="66"/>
      <c r="H68" s="66"/>
      <c r="I68" s="66"/>
      <c r="J68" s="78" t="s">
        <v>32</v>
      </c>
      <c r="K68" s="67">
        <f>SUM(G63:H66)</f>
        <v>0</v>
      </c>
      <c r="V68" s="47"/>
    </row>
    <row r="69" ht="15">
      <c r="V69" s="47"/>
    </row>
    <row r="70" spans="1:22" ht="21">
      <c r="A70" s="69" t="s">
        <v>40</v>
      </c>
      <c r="B70" s="69"/>
      <c r="C70" s="69"/>
      <c r="V70" s="47"/>
    </row>
    <row r="71" spans="3:22" ht="15">
      <c r="C71" s="59" t="s">
        <v>10</v>
      </c>
      <c r="G71" s="60" t="s">
        <v>4</v>
      </c>
      <c r="H71" s="60"/>
      <c r="V71" s="47"/>
    </row>
    <row r="72" spans="3:22" ht="15">
      <c r="C72" s="40"/>
      <c r="D72" s="40"/>
      <c r="G72" s="41"/>
      <c r="H72" s="41"/>
      <c r="V72" s="47"/>
    </row>
    <row r="73" spans="3:22" ht="15">
      <c r="C73" s="40"/>
      <c r="D73" s="40"/>
      <c r="G73" s="41"/>
      <c r="H73" s="41"/>
      <c r="V73" s="47"/>
    </row>
    <row r="74" spans="3:22" ht="15">
      <c r="C74" s="40"/>
      <c r="D74" s="40"/>
      <c r="G74" s="41"/>
      <c r="H74" s="41"/>
      <c r="V74" s="47"/>
    </row>
    <row r="75" spans="3:22" ht="15">
      <c r="C75" s="40"/>
      <c r="D75" s="40"/>
      <c r="G75" s="41"/>
      <c r="H75" s="41"/>
      <c r="V75" s="47"/>
    </row>
    <row r="76" spans="3:22" ht="15">
      <c r="C76" s="40"/>
      <c r="D76" s="40"/>
      <c r="G76" s="41"/>
      <c r="H76" s="41"/>
      <c r="V76" s="47"/>
    </row>
    <row r="77" spans="3:22" ht="15">
      <c r="C77" s="40"/>
      <c r="D77" s="40"/>
      <c r="G77" s="41"/>
      <c r="H77" s="41"/>
      <c r="V77" s="47"/>
    </row>
    <row r="78" spans="3:22" ht="15">
      <c r="C78" s="40"/>
      <c r="D78" s="40"/>
      <c r="G78" s="41"/>
      <c r="H78" s="41"/>
      <c r="V78" s="47"/>
    </row>
    <row r="79" spans="3:22" ht="15">
      <c r="C79" s="40"/>
      <c r="D79" s="40"/>
      <c r="G79" s="41"/>
      <c r="H79" s="41"/>
      <c r="V79" s="47"/>
    </row>
    <row r="80" spans="3:22" ht="15">
      <c r="C80" s="40"/>
      <c r="D80" s="40"/>
      <c r="G80" s="41"/>
      <c r="H80" s="41"/>
      <c r="V80" s="47"/>
    </row>
    <row r="81" spans="3:22" ht="15">
      <c r="C81" s="40"/>
      <c r="D81" s="40"/>
      <c r="G81" s="41"/>
      <c r="H81" s="41"/>
      <c r="V81" s="47"/>
    </row>
    <row r="82" spans="3:22" ht="15">
      <c r="C82" s="40"/>
      <c r="D82" s="40"/>
      <c r="G82" s="41"/>
      <c r="H82" s="41"/>
      <c r="V82" s="47"/>
    </row>
    <row r="83" spans="3:22" ht="15">
      <c r="C83" s="40"/>
      <c r="D83" s="40"/>
      <c r="G83" s="41"/>
      <c r="H83" s="41"/>
      <c r="V83" s="47"/>
    </row>
    <row r="84" spans="3:22" ht="15">
      <c r="C84" s="40"/>
      <c r="D84" s="40"/>
      <c r="G84" s="41"/>
      <c r="H84" s="41"/>
      <c r="V84" s="47"/>
    </row>
    <row r="85" spans="3:22" ht="15">
      <c r="C85" s="40"/>
      <c r="D85" s="40"/>
      <c r="G85" s="41"/>
      <c r="H85" s="41"/>
      <c r="V85" s="47"/>
    </row>
    <row r="86" spans="3:22" ht="15">
      <c r="C86" s="40"/>
      <c r="D86" s="40"/>
      <c r="G86" s="41"/>
      <c r="H86" s="41"/>
      <c r="V86" s="47"/>
    </row>
    <row r="87" ht="15.75" thickBot="1">
      <c r="V87" s="47"/>
    </row>
    <row r="88" spans="6:22" ht="15.75" thickBot="1">
      <c r="F88" s="66" t="s">
        <v>33</v>
      </c>
      <c r="G88" s="66"/>
      <c r="H88" s="66"/>
      <c r="I88" s="66"/>
      <c r="J88" s="78" t="s">
        <v>33</v>
      </c>
      <c r="K88" s="67">
        <f>SUM(G72:H86)</f>
        <v>0</v>
      </c>
      <c r="V88" s="47"/>
    </row>
    <row r="89" ht="15">
      <c r="V89" s="47"/>
    </row>
    <row r="90" ht="15">
      <c r="V90" s="47"/>
    </row>
    <row r="91" spans="1:22" ht="21">
      <c r="A91" s="80" t="s">
        <v>41</v>
      </c>
      <c r="B91" s="80"/>
      <c r="V91" s="47"/>
    </row>
    <row r="92" spans="7:22" ht="15">
      <c r="G92" s="81"/>
      <c r="H92" s="82" t="s">
        <v>28</v>
      </c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V92" s="47"/>
    </row>
    <row r="93" spans="2:22" ht="38.25" customHeight="1">
      <c r="B93" s="83" t="s">
        <v>3</v>
      </c>
      <c r="C93" s="83" t="s">
        <v>10</v>
      </c>
      <c r="D93" s="84"/>
      <c r="E93" s="84"/>
      <c r="F93" s="85" t="s">
        <v>30</v>
      </c>
      <c r="G93" s="57"/>
      <c r="H93" s="86" t="s">
        <v>6</v>
      </c>
      <c r="I93" s="86" t="s">
        <v>21</v>
      </c>
      <c r="J93" s="87"/>
      <c r="K93" s="86" t="s">
        <v>29</v>
      </c>
      <c r="L93" s="57"/>
      <c r="M93" s="86" t="s">
        <v>22</v>
      </c>
      <c r="N93" s="85" t="s">
        <v>5</v>
      </c>
      <c r="O93" s="57"/>
      <c r="P93" s="86" t="s">
        <v>24</v>
      </c>
      <c r="Q93" s="57"/>
      <c r="R93" s="86" t="s">
        <v>31</v>
      </c>
      <c r="T93" s="86" t="s">
        <v>4</v>
      </c>
      <c r="V93" s="47"/>
    </row>
    <row r="94" spans="2:22" ht="15">
      <c r="B94" s="10"/>
      <c r="C94" s="40"/>
      <c r="D94" s="40"/>
      <c r="F94" s="16"/>
      <c r="H94" s="13"/>
      <c r="I94" s="13"/>
      <c r="K94" s="12"/>
      <c r="M94" s="17"/>
      <c r="N94" s="20">
        <f aca="true" t="shared" si="2" ref="N94:N104">K94/220*M94*0.8</f>
        <v>0</v>
      </c>
      <c r="P94" s="20">
        <f aca="true" t="shared" si="3" ref="P94:P104">N94/2</f>
        <v>0</v>
      </c>
      <c r="R94" s="18"/>
      <c r="T94" s="20">
        <f aca="true" t="shared" si="4" ref="T94:T104">H94*(N94+R94)+I94*P94</f>
        <v>0</v>
      </c>
      <c r="V94" s="47"/>
    </row>
    <row r="95" spans="2:22" ht="15">
      <c r="B95" s="10"/>
      <c r="C95" s="40"/>
      <c r="D95" s="40"/>
      <c r="F95" s="16"/>
      <c r="H95" s="13"/>
      <c r="I95" s="13"/>
      <c r="K95" s="12"/>
      <c r="M95" s="17"/>
      <c r="N95" s="20">
        <f t="shared" si="2"/>
        <v>0</v>
      </c>
      <c r="P95" s="19">
        <f t="shared" si="3"/>
        <v>0</v>
      </c>
      <c r="R95" s="18"/>
      <c r="T95" s="20">
        <f t="shared" si="4"/>
        <v>0</v>
      </c>
      <c r="V95" s="47"/>
    </row>
    <row r="96" spans="2:22" ht="15">
      <c r="B96" s="10"/>
      <c r="C96" s="40"/>
      <c r="D96" s="40"/>
      <c r="F96" s="16"/>
      <c r="H96" s="13"/>
      <c r="I96" s="13"/>
      <c r="K96" s="12"/>
      <c r="M96" s="17"/>
      <c r="N96" s="20">
        <f t="shared" si="2"/>
        <v>0</v>
      </c>
      <c r="P96" s="19">
        <f t="shared" si="3"/>
        <v>0</v>
      </c>
      <c r="R96" s="18"/>
      <c r="T96" s="20">
        <f t="shared" si="4"/>
        <v>0</v>
      </c>
      <c r="V96" s="47"/>
    </row>
    <row r="97" spans="2:22" ht="15">
      <c r="B97" s="10"/>
      <c r="C97" s="40"/>
      <c r="D97" s="40"/>
      <c r="F97" s="16"/>
      <c r="H97" s="13"/>
      <c r="I97" s="13"/>
      <c r="K97" s="12"/>
      <c r="M97" s="17"/>
      <c r="N97" s="20">
        <f t="shared" si="2"/>
        <v>0</v>
      </c>
      <c r="P97" s="19">
        <f t="shared" si="3"/>
        <v>0</v>
      </c>
      <c r="R97" s="18"/>
      <c r="T97" s="20">
        <f t="shared" si="4"/>
        <v>0</v>
      </c>
      <c r="V97" s="47"/>
    </row>
    <row r="98" spans="2:22" ht="15">
      <c r="B98" s="10"/>
      <c r="C98" s="40"/>
      <c r="D98" s="40"/>
      <c r="F98" s="16"/>
      <c r="H98" s="13"/>
      <c r="I98" s="13"/>
      <c r="K98" s="12"/>
      <c r="M98" s="17"/>
      <c r="N98" s="20">
        <f t="shared" si="2"/>
        <v>0</v>
      </c>
      <c r="P98" s="19">
        <f t="shared" si="3"/>
        <v>0</v>
      </c>
      <c r="R98" s="18"/>
      <c r="T98" s="20">
        <f t="shared" si="4"/>
        <v>0</v>
      </c>
      <c r="V98" s="47"/>
    </row>
    <row r="99" spans="2:22" ht="15">
      <c r="B99" s="10"/>
      <c r="C99" s="40"/>
      <c r="D99" s="40"/>
      <c r="F99" s="16"/>
      <c r="H99" s="13"/>
      <c r="I99" s="13"/>
      <c r="K99" s="12"/>
      <c r="M99" s="17"/>
      <c r="N99" s="20">
        <f t="shared" si="2"/>
        <v>0</v>
      </c>
      <c r="P99" s="19">
        <f t="shared" si="3"/>
        <v>0</v>
      </c>
      <c r="R99" s="18"/>
      <c r="T99" s="20">
        <f t="shared" si="4"/>
        <v>0</v>
      </c>
      <c r="V99" s="47"/>
    </row>
    <row r="100" spans="2:22" ht="15">
      <c r="B100" s="10"/>
      <c r="C100" s="40"/>
      <c r="D100" s="40"/>
      <c r="F100" s="16"/>
      <c r="H100" s="13"/>
      <c r="I100" s="13"/>
      <c r="K100" s="12"/>
      <c r="M100" s="17"/>
      <c r="N100" s="20">
        <f t="shared" si="2"/>
        <v>0</v>
      </c>
      <c r="P100" s="19">
        <f t="shared" si="3"/>
        <v>0</v>
      </c>
      <c r="R100" s="18"/>
      <c r="T100" s="20">
        <f t="shared" si="4"/>
        <v>0</v>
      </c>
      <c r="V100" s="47"/>
    </row>
    <row r="101" spans="2:22" ht="15">
      <c r="B101" s="10"/>
      <c r="C101" s="40"/>
      <c r="D101" s="40"/>
      <c r="F101" s="16"/>
      <c r="H101" s="13"/>
      <c r="I101" s="13"/>
      <c r="K101" s="12"/>
      <c r="M101" s="17"/>
      <c r="N101" s="20">
        <f t="shared" si="2"/>
        <v>0</v>
      </c>
      <c r="P101" s="19">
        <f t="shared" si="3"/>
        <v>0</v>
      </c>
      <c r="R101" s="18"/>
      <c r="T101" s="20">
        <f t="shared" si="4"/>
        <v>0</v>
      </c>
      <c r="V101" s="47"/>
    </row>
    <row r="102" spans="2:22" ht="15">
      <c r="B102" s="10"/>
      <c r="C102" s="40"/>
      <c r="D102" s="40"/>
      <c r="F102" s="16"/>
      <c r="H102" s="13"/>
      <c r="I102" s="13"/>
      <c r="K102" s="12"/>
      <c r="M102" s="17"/>
      <c r="N102" s="20">
        <f t="shared" si="2"/>
        <v>0</v>
      </c>
      <c r="P102" s="19">
        <f t="shared" si="3"/>
        <v>0</v>
      </c>
      <c r="R102" s="18"/>
      <c r="T102" s="20">
        <f t="shared" si="4"/>
        <v>0</v>
      </c>
      <c r="V102" s="47"/>
    </row>
    <row r="103" spans="2:22" ht="15">
      <c r="B103" s="14"/>
      <c r="C103" s="40"/>
      <c r="D103" s="40"/>
      <c r="F103" s="16"/>
      <c r="H103" s="13"/>
      <c r="I103" s="13"/>
      <c r="K103" s="12"/>
      <c r="M103" s="17"/>
      <c r="N103" s="20">
        <f t="shared" si="2"/>
        <v>0</v>
      </c>
      <c r="P103" s="19">
        <f t="shared" si="3"/>
        <v>0</v>
      </c>
      <c r="R103" s="18"/>
      <c r="T103" s="20">
        <f t="shared" si="4"/>
        <v>0</v>
      </c>
      <c r="V103" s="47"/>
    </row>
    <row r="104" spans="2:22" ht="15">
      <c r="B104" s="14"/>
      <c r="C104" s="40"/>
      <c r="D104" s="40"/>
      <c r="F104" s="16"/>
      <c r="H104" s="13"/>
      <c r="I104" s="13"/>
      <c r="K104" s="12"/>
      <c r="M104" s="17"/>
      <c r="N104" s="20">
        <f t="shared" si="2"/>
        <v>0</v>
      </c>
      <c r="P104" s="19">
        <f t="shared" si="3"/>
        <v>0</v>
      </c>
      <c r="R104" s="18"/>
      <c r="T104" s="20">
        <f t="shared" si="4"/>
        <v>0</v>
      </c>
      <c r="V104" s="47"/>
    </row>
    <row r="105" ht="6.75" customHeight="1">
      <c r="V105" s="47"/>
    </row>
    <row r="106" spans="20:22" ht="15">
      <c r="T106" s="88">
        <f>SUM(T94:T104)</f>
        <v>0</v>
      </c>
      <c r="V106" s="47"/>
    </row>
    <row r="107" ht="15">
      <c r="V107" s="47"/>
    </row>
    <row r="108" spans="2:22" ht="15">
      <c r="B108" s="83"/>
      <c r="D108" s="84"/>
      <c r="F108" s="89"/>
      <c r="G108" s="89"/>
      <c r="H108" s="81" t="s">
        <v>34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V108" s="47"/>
    </row>
    <row r="109" spans="2:22" ht="15">
      <c r="B109" s="83" t="s">
        <v>3</v>
      </c>
      <c r="C109" s="83" t="s">
        <v>10</v>
      </c>
      <c r="D109" s="84"/>
      <c r="F109" s="89"/>
      <c r="H109" s="90" t="s">
        <v>4</v>
      </c>
      <c r="I109" s="90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V109" s="47"/>
    </row>
    <row r="110" spans="2:22" ht="15">
      <c r="B110" s="10"/>
      <c r="C110" s="40"/>
      <c r="D110" s="40"/>
      <c r="E110" s="89"/>
      <c r="F110" s="89"/>
      <c r="H110" s="42"/>
      <c r="I110" s="43"/>
      <c r="J110" s="89"/>
      <c r="V110" s="47"/>
    </row>
    <row r="111" spans="2:22" ht="15">
      <c r="B111" s="10"/>
      <c r="C111" s="40"/>
      <c r="D111" s="40"/>
      <c r="E111" s="89"/>
      <c r="H111" s="42"/>
      <c r="I111" s="43"/>
      <c r="V111" s="47"/>
    </row>
    <row r="112" spans="2:22" ht="15">
      <c r="B112" s="10"/>
      <c r="C112" s="40"/>
      <c r="D112" s="40"/>
      <c r="E112" s="89"/>
      <c r="H112" s="42"/>
      <c r="I112" s="43"/>
      <c r="V112" s="47"/>
    </row>
    <row r="113" spans="2:22" ht="15">
      <c r="B113" s="10"/>
      <c r="C113" s="40"/>
      <c r="D113" s="40"/>
      <c r="E113" s="89"/>
      <c r="G113" s="89"/>
      <c r="H113" s="42"/>
      <c r="I113" s="43"/>
      <c r="V113" s="47"/>
    </row>
    <row r="114" ht="6.75" customHeight="1">
      <c r="V114" s="47"/>
    </row>
    <row r="115" spans="8:22" ht="15">
      <c r="H115" s="91">
        <f>SUM(H110:I113)</f>
        <v>0</v>
      </c>
      <c r="I115" s="92"/>
      <c r="V115" s="47"/>
    </row>
    <row r="116" ht="15.75" thickBot="1">
      <c r="V116" s="47"/>
    </row>
    <row r="117" spans="6:22" ht="15.75" thickBot="1">
      <c r="F117" s="66" t="s">
        <v>35</v>
      </c>
      <c r="G117" s="66"/>
      <c r="H117" s="66"/>
      <c r="I117" s="66"/>
      <c r="J117" s="78" t="s">
        <v>33</v>
      </c>
      <c r="K117" s="67">
        <f>H115+T106</f>
        <v>0</v>
      </c>
      <c r="V117" s="47"/>
    </row>
    <row r="118" ht="15">
      <c r="V118" s="47"/>
    </row>
    <row r="119" spans="1:22" ht="21">
      <c r="A119" s="80" t="s">
        <v>42</v>
      </c>
      <c r="V119" s="47"/>
    </row>
    <row r="120" ht="15">
      <c r="V120" s="47"/>
    </row>
    <row r="121" spans="3:22" ht="15">
      <c r="C121" s="49" t="s">
        <v>43</v>
      </c>
      <c r="G121" s="93">
        <f>K36</f>
        <v>0</v>
      </c>
      <c r="H121" s="94"/>
      <c r="V121" s="47"/>
    </row>
    <row r="122" spans="3:22" ht="15">
      <c r="C122" s="49" t="s">
        <v>44</v>
      </c>
      <c r="G122" s="95">
        <f>P36</f>
        <v>0</v>
      </c>
      <c r="H122" s="96"/>
      <c r="V122" s="47"/>
    </row>
    <row r="123" spans="3:22" ht="15">
      <c r="C123" s="49" t="s">
        <v>45</v>
      </c>
      <c r="G123" s="93">
        <f>K88</f>
        <v>0</v>
      </c>
      <c r="H123" s="94"/>
      <c r="V123" s="47"/>
    </row>
    <row r="124" spans="7:22" ht="6.75" customHeight="1">
      <c r="G124" s="97"/>
      <c r="H124" s="97"/>
      <c r="V124" s="47"/>
    </row>
    <row r="125" spans="7:22" ht="15">
      <c r="G125" s="95">
        <f>SUM(G121:H123)</f>
        <v>0</v>
      </c>
      <c r="H125" s="98"/>
      <c r="I125" s="50" t="s">
        <v>46</v>
      </c>
      <c r="V125" s="47"/>
    </row>
    <row r="126" ht="15.75" thickBot="1">
      <c r="V126" s="47"/>
    </row>
    <row r="127" spans="6:22" ht="15.75" thickBot="1">
      <c r="F127" s="66" t="s">
        <v>62</v>
      </c>
      <c r="G127" s="66"/>
      <c r="H127" s="66"/>
      <c r="I127" s="66"/>
      <c r="J127" s="78" t="s">
        <v>33</v>
      </c>
      <c r="K127" s="67">
        <f>G125*0.1</f>
        <v>0</v>
      </c>
      <c r="V127" s="47"/>
    </row>
    <row r="128" ht="15">
      <c r="V128" s="47"/>
    </row>
    <row r="129" spans="1:22" ht="21">
      <c r="A129" s="80" t="s">
        <v>67</v>
      </c>
      <c r="V129" s="47"/>
    </row>
    <row r="130" spans="7:22" ht="15">
      <c r="G130" s="95">
        <f>G125</f>
        <v>0</v>
      </c>
      <c r="H130" s="98"/>
      <c r="I130" s="50" t="s">
        <v>57</v>
      </c>
      <c r="V130" s="47"/>
    </row>
    <row r="131" ht="15.75" thickBot="1">
      <c r="V131" s="47"/>
    </row>
    <row r="132" spans="6:22" ht="15.75" thickBot="1">
      <c r="F132" s="66" t="s">
        <v>61</v>
      </c>
      <c r="G132" s="66"/>
      <c r="H132" s="66"/>
      <c r="I132" s="66"/>
      <c r="J132" s="78" t="s">
        <v>33</v>
      </c>
      <c r="K132" s="67">
        <f>G130*0.15</f>
        <v>0</v>
      </c>
      <c r="V132" s="47"/>
    </row>
    <row r="133" ht="15">
      <c r="V133" s="47"/>
    </row>
    <row r="134" ht="15">
      <c r="V134" s="47"/>
    </row>
    <row r="135" ht="15.75" thickBot="1">
      <c r="V135" s="47"/>
    </row>
    <row r="136" spans="3:22" ht="32.25" thickBot="1">
      <c r="C136" s="99" t="s">
        <v>60</v>
      </c>
      <c r="K136" s="100">
        <f>K36+P36+K48+K59+K68+K88+K117+K127+K132</f>
        <v>0</v>
      </c>
      <c r="V136" s="47"/>
    </row>
    <row r="137" ht="15">
      <c r="V137" s="47"/>
    </row>
    <row r="138" ht="15">
      <c r="V138" s="47"/>
    </row>
    <row r="139" spans="1:22" ht="1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</sheetData>
  <sheetProtection password="99D0" sheet="1" selectLockedCells="1"/>
  <mergeCells count="119">
    <mergeCell ref="A1:U1"/>
    <mergeCell ref="A2:U2"/>
    <mergeCell ref="C4:F4"/>
    <mergeCell ref="C5:F5"/>
    <mergeCell ref="F8:K8"/>
    <mergeCell ref="M8:P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F36:I36"/>
    <mergeCell ref="M36:N36"/>
    <mergeCell ref="C39:D39"/>
    <mergeCell ref="C40:D40"/>
    <mergeCell ref="C41:D41"/>
    <mergeCell ref="C42:D42"/>
    <mergeCell ref="C43:D43"/>
    <mergeCell ref="C44:D44"/>
    <mergeCell ref="D48:E48"/>
    <mergeCell ref="F48:I48"/>
    <mergeCell ref="C52:D52"/>
    <mergeCell ref="C53:D53"/>
    <mergeCell ref="C54:D54"/>
    <mergeCell ref="C55:D55"/>
    <mergeCell ref="F59:I59"/>
    <mergeCell ref="G62:H62"/>
    <mergeCell ref="C63:D63"/>
    <mergeCell ref="G63:H63"/>
    <mergeCell ref="C64:D64"/>
    <mergeCell ref="G64:H64"/>
    <mergeCell ref="C65:D65"/>
    <mergeCell ref="G65:H65"/>
    <mergeCell ref="C66:D66"/>
    <mergeCell ref="G66:H66"/>
    <mergeCell ref="F68:I68"/>
    <mergeCell ref="G71:H71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C78:D78"/>
    <mergeCell ref="G78:H78"/>
    <mergeCell ref="C79:D79"/>
    <mergeCell ref="G79:H79"/>
    <mergeCell ref="C80:D80"/>
    <mergeCell ref="G80:H80"/>
    <mergeCell ref="C81:D81"/>
    <mergeCell ref="G81:H81"/>
    <mergeCell ref="C82:D82"/>
    <mergeCell ref="G82:H82"/>
    <mergeCell ref="C83:D83"/>
    <mergeCell ref="G83:H83"/>
    <mergeCell ref="C84:D84"/>
    <mergeCell ref="G84:H84"/>
    <mergeCell ref="C85:D85"/>
    <mergeCell ref="G85:H85"/>
    <mergeCell ref="C86:D86"/>
    <mergeCell ref="G86:H86"/>
    <mergeCell ref="F88:I88"/>
    <mergeCell ref="H92:T92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H109:I109"/>
    <mergeCell ref="C110:D110"/>
    <mergeCell ref="H110:I110"/>
    <mergeCell ref="C111:D111"/>
    <mergeCell ref="H111:I111"/>
    <mergeCell ref="C112:D112"/>
    <mergeCell ref="H112:I112"/>
    <mergeCell ref="C113:D113"/>
    <mergeCell ref="H113:I113"/>
    <mergeCell ref="G125:H125"/>
    <mergeCell ref="F127:I127"/>
    <mergeCell ref="G130:H130"/>
    <mergeCell ref="F132:I132"/>
    <mergeCell ref="H115:I115"/>
    <mergeCell ref="F117:I117"/>
    <mergeCell ref="G121:H121"/>
    <mergeCell ref="G122:H122"/>
    <mergeCell ref="G123:H123"/>
    <mergeCell ref="G124:H124"/>
  </mergeCells>
  <printOptions/>
  <pageMargins left="0.42" right="0.25" top="0.36" bottom="0.35" header="0.3" footer="0.3"/>
  <pageSetup fitToHeight="3" fitToWidth="1" horizontalDpi="600" verticalDpi="600" orientation="landscape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zoomScale="85" zoomScaleNormal="85" zoomScalePageLayoutView="0" workbookViewId="0" topLeftCell="A1">
      <selection activeCell="C5" sqref="C5:F5"/>
    </sheetView>
  </sheetViews>
  <sheetFormatPr defaultColWidth="9.140625" defaultRowHeight="15"/>
  <cols>
    <col min="1" max="1" width="3.140625" style="49" customWidth="1"/>
    <col min="2" max="2" width="16.7109375" style="49" customWidth="1"/>
    <col min="3" max="3" width="23.57421875" style="49" customWidth="1"/>
    <col min="4" max="4" width="25.8515625" style="49" customWidth="1"/>
    <col min="5" max="5" width="1.7109375" style="49" customWidth="1"/>
    <col min="6" max="9" width="9.7109375" style="49" customWidth="1"/>
    <col min="10" max="10" width="1.7109375" style="49" customWidth="1"/>
    <col min="11" max="11" width="13.8515625" style="49" customWidth="1"/>
    <col min="12" max="12" width="1.57421875" style="49" customWidth="1"/>
    <col min="13" max="14" width="9.140625" style="49" customWidth="1"/>
    <col min="15" max="15" width="1.7109375" style="49" customWidth="1"/>
    <col min="16" max="16" width="13.8515625" style="49" customWidth="1"/>
    <col min="17" max="17" width="1.57421875" style="49" customWidth="1"/>
    <col min="18" max="18" width="13.8515625" style="49" customWidth="1"/>
    <col min="19" max="19" width="1.57421875" style="49" customWidth="1"/>
    <col min="20" max="20" width="13.57421875" style="49" customWidth="1"/>
    <col min="21" max="21" width="9.140625" style="49" customWidth="1"/>
    <col min="22" max="22" width="7.140625" style="49" customWidth="1"/>
    <col min="23" max="16384" width="9.140625" style="49" customWidth="1"/>
  </cols>
  <sheetData>
    <row r="1" spans="1:22" ht="22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ht="22.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ht="15">
      <c r="V3" s="47"/>
    </row>
    <row r="4" spans="1:22" ht="15">
      <c r="A4" s="50" t="s">
        <v>1</v>
      </c>
      <c r="B4" s="50"/>
      <c r="C4" s="44">
        <f>'Prime Contractor'!C4:F4</f>
        <v>0</v>
      </c>
      <c r="D4" s="44"/>
      <c r="E4" s="44"/>
      <c r="F4" s="44"/>
      <c r="V4" s="47"/>
    </row>
    <row r="5" spans="1:22" ht="15">
      <c r="A5" s="50" t="s">
        <v>63</v>
      </c>
      <c r="B5" s="50"/>
      <c r="C5" s="45" t="s">
        <v>73</v>
      </c>
      <c r="D5" s="45"/>
      <c r="E5" s="45"/>
      <c r="F5" s="45"/>
      <c r="V5" s="47"/>
    </row>
    <row r="6" spans="1:22" ht="15">
      <c r="A6" s="50" t="s">
        <v>3</v>
      </c>
      <c r="B6" s="50"/>
      <c r="C6" s="21">
        <f>'Prime Contractor'!C6</f>
        <v>0</v>
      </c>
      <c r="D6" s="101"/>
      <c r="E6" s="101"/>
      <c r="F6" s="101"/>
      <c r="V6" s="47"/>
    </row>
    <row r="7" spans="1:22" ht="15">
      <c r="A7" s="50"/>
      <c r="B7" s="50"/>
      <c r="V7" s="47"/>
    </row>
    <row r="8" spans="1:22" ht="23.25">
      <c r="A8" s="52" t="s">
        <v>9</v>
      </c>
      <c r="F8" s="53" t="s">
        <v>36</v>
      </c>
      <c r="G8" s="54"/>
      <c r="H8" s="54"/>
      <c r="I8" s="54"/>
      <c r="J8" s="54"/>
      <c r="K8" s="55"/>
      <c r="M8" s="53" t="s">
        <v>37</v>
      </c>
      <c r="N8" s="54"/>
      <c r="O8" s="54"/>
      <c r="P8" s="55"/>
      <c r="V8" s="47"/>
    </row>
    <row r="9" spans="1:22" ht="15">
      <c r="A9" s="50"/>
      <c r="B9" s="50"/>
      <c r="F9" s="56"/>
      <c r="G9" s="57"/>
      <c r="H9" s="57"/>
      <c r="I9" s="57"/>
      <c r="J9" s="57"/>
      <c r="K9" s="58"/>
      <c r="M9" s="56"/>
      <c r="N9" s="57"/>
      <c r="O9" s="57"/>
      <c r="P9" s="58"/>
      <c r="R9" s="59" t="s">
        <v>20</v>
      </c>
      <c r="V9" s="47"/>
    </row>
    <row r="10" spans="2:22" ht="15">
      <c r="B10" s="59" t="s">
        <v>74</v>
      </c>
      <c r="C10" s="60" t="s">
        <v>7</v>
      </c>
      <c r="D10" s="60"/>
      <c r="E10" s="59"/>
      <c r="F10" s="61" t="s">
        <v>6</v>
      </c>
      <c r="G10" s="62" t="s">
        <v>25</v>
      </c>
      <c r="H10" s="62" t="s">
        <v>23</v>
      </c>
      <c r="I10" s="62" t="s">
        <v>26</v>
      </c>
      <c r="J10" s="63"/>
      <c r="K10" s="64" t="s">
        <v>4</v>
      </c>
      <c r="M10" s="61" t="s">
        <v>6</v>
      </c>
      <c r="N10" s="62" t="s">
        <v>23</v>
      </c>
      <c r="O10" s="63"/>
      <c r="P10" s="64" t="s">
        <v>4</v>
      </c>
      <c r="R10" s="59" t="s">
        <v>47</v>
      </c>
      <c r="V10" s="47"/>
    </row>
    <row r="11" spans="2:22" ht="15">
      <c r="B11" s="10"/>
      <c r="C11" s="37"/>
      <c r="D11" s="38"/>
      <c r="F11" s="11"/>
      <c r="G11" s="11"/>
      <c r="H11" s="11"/>
      <c r="I11" s="11"/>
      <c r="K11" s="19">
        <f>F11*H11+G11*I11</f>
        <v>0</v>
      </c>
      <c r="M11" s="11"/>
      <c r="N11" s="11"/>
      <c r="P11" s="19">
        <f aca="true" t="shared" si="0" ref="P11:P34">M11*N11</f>
        <v>0</v>
      </c>
      <c r="R11" s="12"/>
      <c r="V11" s="47"/>
    </row>
    <row r="12" spans="2:22" ht="15">
      <c r="B12" s="10"/>
      <c r="C12" s="37"/>
      <c r="D12" s="38"/>
      <c r="F12" s="11"/>
      <c r="G12" s="11"/>
      <c r="H12" s="11"/>
      <c r="I12" s="11"/>
      <c r="K12" s="19">
        <f aca="true" t="shared" si="1" ref="K12:K34">F12*H12+G12*I12</f>
        <v>0</v>
      </c>
      <c r="M12" s="11"/>
      <c r="N12" s="11"/>
      <c r="P12" s="20">
        <f t="shared" si="0"/>
        <v>0</v>
      </c>
      <c r="R12" s="12"/>
      <c r="V12" s="47"/>
    </row>
    <row r="13" spans="2:22" ht="15">
      <c r="B13" s="10"/>
      <c r="C13" s="37"/>
      <c r="D13" s="38"/>
      <c r="F13" s="11"/>
      <c r="G13" s="11"/>
      <c r="H13" s="11"/>
      <c r="I13" s="11"/>
      <c r="K13" s="19">
        <f t="shared" si="1"/>
        <v>0</v>
      </c>
      <c r="M13" s="11"/>
      <c r="N13" s="11"/>
      <c r="P13" s="20">
        <f t="shared" si="0"/>
        <v>0</v>
      </c>
      <c r="R13" s="12"/>
      <c r="V13" s="47"/>
    </row>
    <row r="14" spans="2:22" ht="15">
      <c r="B14" s="10"/>
      <c r="C14" s="37"/>
      <c r="D14" s="38"/>
      <c r="F14" s="11"/>
      <c r="G14" s="11"/>
      <c r="H14" s="11"/>
      <c r="I14" s="11"/>
      <c r="K14" s="19">
        <f t="shared" si="1"/>
        <v>0</v>
      </c>
      <c r="M14" s="11"/>
      <c r="N14" s="11"/>
      <c r="P14" s="20">
        <f t="shared" si="0"/>
        <v>0</v>
      </c>
      <c r="R14" s="12"/>
      <c r="V14" s="47"/>
    </row>
    <row r="15" spans="2:22" ht="15">
      <c r="B15" s="10"/>
      <c r="C15" s="37"/>
      <c r="D15" s="38"/>
      <c r="F15" s="11"/>
      <c r="G15" s="11"/>
      <c r="H15" s="11"/>
      <c r="I15" s="11"/>
      <c r="K15" s="19">
        <f t="shared" si="1"/>
        <v>0</v>
      </c>
      <c r="M15" s="11"/>
      <c r="N15" s="11"/>
      <c r="P15" s="20">
        <f t="shared" si="0"/>
        <v>0</v>
      </c>
      <c r="R15" s="12"/>
      <c r="V15" s="47"/>
    </row>
    <row r="16" spans="2:22" ht="15">
      <c r="B16" s="10"/>
      <c r="C16" s="37"/>
      <c r="D16" s="38"/>
      <c r="F16" s="11"/>
      <c r="G16" s="11"/>
      <c r="H16" s="11"/>
      <c r="I16" s="11"/>
      <c r="K16" s="19">
        <f t="shared" si="1"/>
        <v>0</v>
      </c>
      <c r="M16" s="11"/>
      <c r="N16" s="11"/>
      <c r="P16" s="20">
        <f t="shared" si="0"/>
        <v>0</v>
      </c>
      <c r="R16" s="12"/>
      <c r="V16" s="47"/>
    </row>
    <row r="17" spans="2:22" ht="15">
      <c r="B17" s="10"/>
      <c r="C17" s="37"/>
      <c r="D17" s="38"/>
      <c r="F17" s="11"/>
      <c r="G17" s="11"/>
      <c r="H17" s="11"/>
      <c r="I17" s="11"/>
      <c r="K17" s="19">
        <f t="shared" si="1"/>
        <v>0</v>
      </c>
      <c r="M17" s="11"/>
      <c r="N17" s="11"/>
      <c r="P17" s="20">
        <f t="shared" si="0"/>
        <v>0</v>
      </c>
      <c r="R17" s="12"/>
      <c r="V17" s="47"/>
    </row>
    <row r="18" spans="2:22" ht="15">
      <c r="B18" s="10"/>
      <c r="C18" s="37"/>
      <c r="D18" s="38"/>
      <c r="F18" s="11"/>
      <c r="G18" s="11"/>
      <c r="H18" s="11"/>
      <c r="I18" s="11"/>
      <c r="K18" s="19">
        <f t="shared" si="1"/>
        <v>0</v>
      </c>
      <c r="M18" s="11"/>
      <c r="N18" s="11"/>
      <c r="P18" s="20">
        <f t="shared" si="0"/>
        <v>0</v>
      </c>
      <c r="R18" s="12"/>
      <c r="V18" s="47"/>
    </row>
    <row r="19" spans="2:22" ht="15">
      <c r="B19" s="10"/>
      <c r="C19" s="37"/>
      <c r="D19" s="38"/>
      <c r="F19" s="11"/>
      <c r="G19" s="11"/>
      <c r="H19" s="11"/>
      <c r="I19" s="11"/>
      <c r="K19" s="19">
        <f t="shared" si="1"/>
        <v>0</v>
      </c>
      <c r="M19" s="11"/>
      <c r="N19" s="11"/>
      <c r="P19" s="20">
        <f t="shared" si="0"/>
        <v>0</v>
      </c>
      <c r="R19" s="12"/>
      <c r="V19" s="47"/>
    </row>
    <row r="20" spans="2:22" ht="15">
      <c r="B20" s="10"/>
      <c r="C20" s="37"/>
      <c r="D20" s="38"/>
      <c r="F20" s="11"/>
      <c r="G20" s="11"/>
      <c r="H20" s="11"/>
      <c r="I20" s="11"/>
      <c r="K20" s="19">
        <f t="shared" si="1"/>
        <v>0</v>
      </c>
      <c r="M20" s="11"/>
      <c r="N20" s="11"/>
      <c r="P20" s="20">
        <f t="shared" si="0"/>
        <v>0</v>
      </c>
      <c r="R20" s="12"/>
      <c r="V20" s="47"/>
    </row>
    <row r="21" spans="2:22" ht="15">
      <c r="B21" s="10"/>
      <c r="C21" s="37"/>
      <c r="D21" s="38"/>
      <c r="F21" s="11"/>
      <c r="G21" s="11"/>
      <c r="H21" s="11"/>
      <c r="I21" s="11"/>
      <c r="K21" s="19">
        <f t="shared" si="1"/>
        <v>0</v>
      </c>
      <c r="M21" s="11"/>
      <c r="N21" s="11"/>
      <c r="P21" s="20">
        <f t="shared" si="0"/>
        <v>0</v>
      </c>
      <c r="R21" s="12"/>
      <c r="V21" s="47"/>
    </row>
    <row r="22" spans="2:22" ht="15">
      <c r="B22" s="10"/>
      <c r="C22" s="37"/>
      <c r="D22" s="38"/>
      <c r="F22" s="11"/>
      <c r="G22" s="11"/>
      <c r="H22" s="11"/>
      <c r="I22" s="11"/>
      <c r="K22" s="19">
        <f t="shared" si="1"/>
        <v>0</v>
      </c>
      <c r="M22" s="11"/>
      <c r="N22" s="11"/>
      <c r="P22" s="20">
        <f t="shared" si="0"/>
        <v>0</v>
      </c>
      <c r="R22" s="12"/>
      <c r="V22" s="47"/>
    </row>
    <row r="23" spans="2:22" ht="15">
      <c r="B23" s="10"/>
      <c r="C23" s="37"/>
      <c r="D23" s="38"/>
      <c r="F23" s="11"/>
      <c r="G23" s="11"/>
      <c r="H23" s="11"/>
      <c r="I23" s="11"/>
      <c r="K23" s="19">
        <f t="shared" si="1"/>
        <v>0</v>
      </c>
      <c r="M23" s="11"/>
      <c r="N23" s="11"/>
      <c r="P23" s="20">
        <f t="shared" si="0"/>
        <v>0</v>
      </c>
      <c r="R23" s="12"/>
      <c r="V23" s="47"/>
    </row>
    <row r="24" spans="2:22" ht="15">
      <c r="B24" s="10"/>
      <c r="C24" s="37"/>
      <c r="D24" s="38"/>
      <c r="F24" s="11"/>
      <c r="G24" s="11"/>
      <c r="H24" s="11"/>
      <c r="I24" s="11"/>
      <c r="K24" s="19">
        <f t="shared" si="1"/>
        <v>0</v>
      </c>
      <c r="M24" s="11"/>
      <c r="N24" s="11"/>
      <c r="P24" s="20">
        <f t="shared" si="0"/>
        <v>0</v>
      </c>
      <c r="R24" s="12"/>
      <c r="V24" s="47"/>
    </row>
    <row r="25" spans="2:22" ht="15">
      <c r="B25" s="10"/>
      <c r="C25" s="37"/>
      <c r="D25" s="38"/>
      <c r="F25" s="11"/>
      <c r="G25" s="11"/>
      <c r="H25" s="11"/>
      <c r="I25" s="11"/>
      <c r="K25" s="19">
        <f t="shared" si="1"/>
        <v>0</v>
      </c>
      <c r="M25" s="11"/>
      <c r="N25" s="11"/>
      <c r="P25" s="20">
        <f t="shared" si="0"/>
        <v>0</v>
      </c>
      <c r="R25" s="12"/>
      <c r="V25" s="47"/>
    </row>
    <row r="26" spans="2:22" ht="15">
      <c r="B26" s="10"/>
      <c r="C26" s="37"/>
      <c r="D26" s="38"/>
      <c r="F26" s="11"/>
      <c r="G26" s="11"/>
      <c r="H26" s="11"/>
      <c r="I26" s="11"/>
      <c r="K26" s="19">
        <f t="shared" si="1"/>
        <v>0</v>
      </c>
      <c r="M26" s="11"/>
      <c r="N26" s="11"/>
      <c r="P26" s="20">
        <f t="shared" si="0"/>
        <v>0</v>
      </c>
      <c r="R26" s="12"/>
      <c r="V26" s="47"/>
    </row>
    <row r="27" spans="2:22" ht="15">
      <c r="B27" s="10"/>
      <c r="C27" s="37"/>
      <c r="D27" s="38"/>
      <c r="F27" s="11"/>
      <c r="G27" s="11"/>
      <c r="H27" s="11"/>
      <c r="I27" s="11"/>
      <c r="K27" s="19">
        <f t="shared" si="1"/>
        <v>0</v>
      </c>
      <c r="M27" s="11"/>
      <c r="N27" s="11"/>
      <c r="P27" s="20">
        <f t="shared" si="0"/>
        <v>0</v>
      </c>
      <c r="R27" s="12"/>
      <c r="V27" s="47"/>
    </row>
    <row r="28" spans="2:22" ht="15">
      <c r="B28" s="10"/>
      <c r="C28" s="37"/>
      <c r="D28" s="38"/>
      <c r="F28" s="11"/>
      <c r="G28" s="11"/>
      <c r="H28" s="11"/>
      <c r="I28" s="11"/>
      <c r="K28" s="19">
        <f t="shared" si="1"/>
        <v>0</v>
      </c>
      <c r="M28" s="11"/>
      <c r="N28" s="11"/>
      <c r="P28" s="20">
        <f t="shared" si="0"/>
        <v>0</v>
      </c>
      <c r="R28" s="12"/>
      <c r="V28" s="47"/>
    </row>
    <row r="29" spans="2:22" ht="15">
      <c r="B29" s="10"/>
      <c r="C29" s="37"/>
      <c r="D29" s="38"/>
      <c r="F29" s="11"/>
      <c r="G29" s="11"/>
      <c r="H29" s="11"/>
      <c r="I29" s="11"/>
      <c r="K29" s="19">
        <f t="shared" si="1"/>
        <v>0</v>
      </c>
      <c r="M29" s="11"/>
      <c r="N29" s="11"/>
      <c r="P29" s="20">
        <f t="shared" si="0"/>
        <v>0</v>
      </c>
      <c r="R29" s="12"/>
      <c r="V29" s="47"/>
    </row>
    <row r="30" spans="2:22" ht="15">
      <c r="B30" s="10"/>
      <c r="C30" s="37"/>
      <c r="D30" s="38"/>
      <c r="F30" s="11"/>
      <c r="G30" s="11"/>
      <c r="H30" s="11"/>
      <c r="I30" s="11"/>
      <c r="K30" s="19">
        <f t="shared" si="1"/>
        <v>0</v>
      </c>
      <c r="M30" s="11"/>
      <c r="N30" s="11"/>
      <c r="P30" s="20">
        <f t="shared" si="0"/>
        <v>0</v>
      </c>
      <c r="R30" s="12"/>
      <c r="V30" s="47"/>
    </row>
    <row r="31" spans="2:22" ht="15">
      <c r="B31" s="10"/>
      <c r="C31" s="37"/>
      <c r="D31" s="38"/>
      <c r="F31" s="11"/>
      <c r="G31" s="11"/>
      <c r="H31" s="11"/>
      <c r="I31" s="11"/>
      <c r="K31" s="19">
        <f t="shared" si="1"/>
        <v>0</v>
      </c>
      <c r="M31" s="11"/>
      <c r="N31" s="11"/>
      <c r="P31" s="20">
        <f t="shared" si="0"/>
        <v>0</v>
      </c>
      <c r="R31" s="12"/>
      <c r="V31" s="47"/>
    </row>
    <row r="32" spans="2:22" ht="15">
      <c r="B32" s="10"/>
      <c r="C32" s="37"/>
      <c r="D32" s="38"/>
      <c r="F32" s="11"/>
      <c r="G32" s="11"/>
      <c r="H32" s="11"/>
      <c r="I32" s="11"/>
      <c r="K32" s="19">
        <f t="shared" si="1"/>
        <v>0</v>
      </c>
      <c r="M32" s="11"/>
      <c r="N32" s="11"/>
      <c r="P32" s="20">
        <f t="shared" si="0"/>
        <v>0</v>
      </c>
      <c r="R32" s="12"/>
      <c r="V32" s="47"/>
    </row>
    <row r="33" spans="2:22" ht="15">
      <c r="B33" s="10"/>
      <c r="C33" s="37"/>
      <c r="D33" s="38"/>
      <c r="F33" s="11"/>
      <c r="G33" s="11"/>
      <c r="H33" s="11"/>
      <c r="I33" s="11"/>
      <c r="K33" s="19">
        <f t="shared" si="1"/>
        <v>0</v>
      </c>
      <c r="M33" s="11"/>
      <c r="N33" s="11"/>
      <c r="P33" s="20">
        <f t="shared" si="0"/>
        <v>0</v>
      </c>
      <c r="R33" s="12"/>
      <c r="V33" s="47"/>
    </row>
    <row r="34" spans="2:22" ht="15">
      <c r="B34" s="10"/>
      <c r="C34" s="37"/>
      <c r="D34" s="38"/>
      <c r="F34" s="11"/>
      <c r="G34" s="11"/>
      <c r="H34" s="11"/>
      <c r="I34" s="11"/>
      <c r="K34" s="19">
        <f t="shared" si="1"/>
        <v>0</v>
      </c>
      <c r="M34" s="11"/>
      <c r="N34" s="11"/>
      <c r="P34" s="20">
        <f t="shared" si="0"/>
        <v>0</v>
      </c>
      <c r="R34" s="12"/>
      <c r="V34" s="47"/>
    </row>
    <row r="35" ht="6" customHeight="1" thickBot="1">
      <c r="V35" s="47"/>
    </row>
    <row r="36" spans="6:22" ht="15.75" thickBot="1">
      <c r="F36" s="66" t="s">
        <v>16</v>
      </c>
      <c r="G36" s="66"/>
      <c r="H36" s="66"/>
      <c r="I36" s="66"/>
      <c r="K36" s="67">
        <f>SUM(K11:K34)</f>
        <v>0</v>
      </c>
      <c r="M36" s="66" t="s">
        <v>17</v>
      </c>
      <c r="N36" s="66"/>
      <c r="P36" s="67">
        <f>SUM(P11:P34)</f>
        <v>0</v>
      </c>
      <c r="R36" s="68">
        <f>SUM(R11:R34)</f>
        <v>0</v>
      </c>
      <c r="V36" s="47"/>
    </row>
    <row r="37" spans="1:22" ht="21">
      <c r="A37" s="69" t="s">
        <v>68</v>
      </c>
      <c r="V37" s="47"/>
    </row>
    <row r="38" spans="3:22" ht="15">
      <c r="C38" s="59" t="s">
        <v>10</v>
      </c>
      <c r="G38" s="49" t="s">
        <v>15</v>
      </c>
      <c r="V38" s="47"/>
    </row>
    <row r="39" spans="3:22" ht="15">
      <c r="C39" s="70" t="s">
        <v>11</v>
      </c>
      <c r="D39" s="70"/>
      <c r="G39" s="71">
        <v>0.0765</v>
      </c>
      <c r="V39" s="47"/>
    </row>
    <row r="40" spans="3:22" ht="15">
      <c r="C40" s="70" t="s">
        <v>12</v>
      </c>
      <c r="D40" s="70"/>
      <c r="G40" s="15"/>
      <c r="I40" s="72"/>
      <c r="K40" s="72"/>
      <c r="V40" s="47"/>
    </row>
    <row r="41" spans="3:22" ht="15">
      <c r="C41" s="70" t="s">
        <v>13</v>
      </c>
      <c r="D41" s="70"/>
      <c r="G41" s="15"/>
      <c r="V41" s="47"/>
    </row>
    <row r="42" spans="3:22" ht="15">
      <c r="C42" s="70" t="s">
        <v>14</v>
      </c>
      <c r="D42" s="70"/>
      <c r="G42" s="15"/>
      <c r="V42" s="47"/>
    </row>
    <row r="43" spans="3:22" ht="15">
      <c r="C43" s="40"/>
      <c r="D43" s="40"/>
      <c r="G43" s="15"/>
      <c r="V43" s="47"/>
    </row>
    <row r="44" spans="3:22" ht="15">
      <c r="C44" s="40"/>
      <c r="D44" s="40"/>
      <c r="G44" s="15"/>
      <c r="V44" s="47"/>
    </row>
    <row r="45" spans="3:22" ht="6" customHeight="1">
      <c r="C45" s="73"/>
      <c r="D45" s="73"/>
      <c r="G45" s="74"/>
      <c r="V45" s="47"/>
    </row>
    <row r="46" spans="6:22" ht="15">
      <c r="F46" s="75" t="s">
        <v>19</v>
      </c>
      <c r="G46" s="76">
        <f>SUM(G39:G44)</f>
        <v>0.0765</v>
      </c>
      <c r="H46" s="72"/>
      <c r="V46" s="47"/>
    </row>
    <row r="47" ht="15.75" thickBot="1">
      <c r="V47" s="47"/>
    </row>
    <row r="48" spans="4:22" ht="15.75" thickBot="1">
      <c r="D48" s="77"/>
      <c r="E48" s="77"/>
      <c r="F48" s="66" t="s">
        <v>69</v>
      </c>
      <c r="G48" s="66"/>
      <c r="H48" s="66"/>
      <c r="I48" s="66"/>
      <c r="J48" s="78" t="s">
        <v>18</v>
      </c>
      <c r="K48" s="67">
        <f>G46*(K36+R36)</f>
        <v>0</v>
      </c>
      <c r="V48" s="47"/>
    </row>
    <row r="49" ht="15">
      <c r="V49" s="47"/>
    </row>
    <row r="50" spans="1:22" ht="21">
      <c r="A50" s="69" t="s">
        <v>38</v>
      </c>
      <c r="V50" s="47"/>
    </row>
    <row r="51" spans="3:22" ht="15">
      <c r="C51" s="59" t="s">
        <v>10</v>
      </c>
      <c r="G51" s="49" t="s">
        <v>15</v>
      </c>
      <c r="V51" s="47"/>
    </row>
    <row r="52" spans="3:22" ht="15">
      <c r="C52" s="40"/>
      <c r="D52" s="40"/>
      <c r="G52" s="15"/>
      <c r="V52" s="47"/>
    </row>
    <row r="53" spans="3:22" ht="15">
      <c r="C53" s="40"/>
      <c r="D53" s="40"/>
      <c r="G53" s="15"/>
      <c r="V53" s="47"/>
    </row>
    <row r="54" spans="3:22" ht="15">
      <c r="C54" s="40"/>
      <c r="D54" s="40"/>
      <c r="G54" s="15"/>
      <c r="V54" s="47"/>
    </row>
    <row r="55" spans="3:22" ht="15">
      <c r="C55" s="40"/>
      <c r="D55" s="40"/>
      <c r="G55" s="15"/>
      <c r="V55" s="47"/>
    </row>
    <row r="56" ht="6.75" customHeight="1">
      <c r="V56" s="47"/>
    </row>
    <row r="57" spans="6:22" ht="15">
      <c r="F57" s="75" t="s">
        <v>19</v>
      </c>
      <c r="G57" s="76">
        <f>SUM(G52:G55)</f>
        <v>0</v>
      </c>
      <c r="V57" s="47"/>
    </row>
    <row r="58" ht="15.75" thickBot="1">
      <c r="V58" s="47"/>
    </row>
    <row r="59" spans="6:22" ht="15.75" thickBot="1">
      <c r="F59" s="66" t="s">
        <v>27</v>
      </c>
      <c r="G59" s="66"/>
      <c r="H59" s="66"/>
      <c r="I59" s="66"/>
      <c r="J59" s="79"/>
      <c r="K59" s="67">
        <f>G57*K36</f>
        <v>0</v>
      </c>
      <c r="V59" s="47"/>
    </row>
    <row r="60" spans="10:22" ht="15">
      <c r="J60" s="78"/>
      <c r="V60" s="47"/>
    </row>
    <row r="61" spans="1:22" ht="21">
      <c r="A61" s="69" t="s">
        <v>39</v>
      </c>
      <c r="V61" s="47"/>
    </row>
    <row r="62" spans="3:22" ht="15">
      <c r="C62" s="59" t="s">
        <v>10</v>
      </c>
      <c r="G62" s="60" t="s">
        <v>4</v>
      </c>
      <c r="H62" s="60"/>
      <c r="V62" s="47"/>
    </row>
    <row r="63" spans="3:22" ht="15">
      <c r="C63" s="40"/>
      <c r="D63" s="40"/>
      <c r="G63" s="41"/>
      <c r="H63" s="41"/>
      <c r="V63" s="47"/>
    </row>
    <row r="64" spans="3:22" ht="15">
      <c r="C64" s="40"/>
      <c r="D64" s="40"/>
      <c r="G64" s="41"/>
      <c r="H64" s="41"/>
      <c r="V64" s="47"/>
    </row>
    <row r="65" spans="3:22" ht="15">
      <c r="C65" s="40"/>
      <c r="D65" s="40"/>
      <c r="G65" s="41"/>
      <c r="H65" s="41"/>
      <c r="V65" s="47"/>
    </row>
    <row r="66" spans="3:22" ht="15">
      <c r="C66" s="40"/>
      <c r="D66" s="40"/>
      <c r="G66" s="41"/>
      <c r="H66" s="41"/>
      <c r="V66" s="47"/>
    </row>
    <row r="67" ht="15.75" thickBot="1">
      <c r="V67" s="47"/>
    </row>
    <row r="68" spans="6:22" ht="15.75" thickBot="1">
      <c r="F68" s="66" t="s">
        <v>32</v>
      </c>
      <c r="G68" s="66"/>
      <c r="H68" s="66"/>
      <c r="I68" s="66"/>
      <c r="J68" s="78" t="s">
        <v>32</v>
      </c>
      <c r="K68" s="67">
        <f>SUM(G63:H66)</f>
        <v>0</v>
      </c>
      <c r="V68" s="47"/>
    </row>
    <row r="69" ht="15">
      <c r="V69" s="47"/>
    </row>
    <row r="70" spans="1:22" ht="21">
      <c r="A70" s="69" t="s">
        <v>40</v>
      </c>
      <c r="B70" s="69"/>
      <c r="C70" s="69"/>
      <c r="V70" s="47"/>
    </row>
    <row r="71" spans="3:22" ht="15">
      <c r="C71" s="59" t="s">
        <v>10</v>
      </c>
      <c r="G71" s="60" t="s">
        <v>4</v>
      </c>
      <c r="H71" s="60"/>
      <c r="V71" s="47"/>
    </row>
    <row r="72" spans="3:22" ht="15">
      <c r="C72" s="40"/>
      <c r="D72" s="40"/>
      <c r="G72" s="41"/>
      <c r="H72" s="41"/>
      <c r="V72" s="47"/>
    </row>
    <row r="73" spans="3:22" ht="15">
      <c r="C73" s="40"/>
      <c r="D73" s="40"/>
      <c r="G73" s="41"/>
      <c r="H73" s="41"/>
      <c r="V73" s="47"/>
    </row>
    <row r="74" spans="3:22" ht="15">
      <c r="C74" s="40"/>
      <c r="D74" s="40"/>
      <c r="G74" s="41"/>
      <c r="H74" s="41"/>
      <c r="V74" s="47"/>
    </row>
    <row r="75" spans="3:22" ht="15">
      <c r="C75" s="40"/>
      <c r="D75" s="40"/>
      <c r="G75" s="41"/>
      <c r="H75" s="41"/>
      <c r="V75" s="47"/>
    </row>
    <row r="76" spans="3:22" ht="15">
      <c r="C76" s="40"/>
      <c r="D76" s="40"/>
      <c r="G76" s="41"/>
      <c r="H76" s="41"/>
      <c r="V76" s="47"/>
    </row>
    <row r="77" spans="3:22" ht="15">
      <c r="C77" s="40"/>
      <c r="D77" s="40"/>
      <c r="G77" s="41"/>
      <c r="H77" s="41"/>
      <c r="V77" s="47"/>
    </row>
    <row r="78" spans="3:22" ht="15">
      <c r="C78" s="40"/>
      <c r="D78" s="40"/>
      <c r="G78" s="41"/>
      <c r="H78" s="41"/>
      <c r="V78" s="47"/>
    </row>
    <row r="79" spans="3:22" ht="15">
      <c r="C79" s="40"/>
      <c r="D79" s="40"/>
      <c r="G79" s="41"/>
      <c r="H79" s="41"/>
      <c r="V79" s="47"/>
    </row>
    <row r="80" spans="3:22" ht="15">
      <c r="C80" s="40"/>
      <c r="D80" s="40"/>
      <c r="G80" s="41"/>
      <c r="H80" s="41"/>
      <c r="V80" s="47"/>
    </row>
    <row r="81" spans="3:22" ht="15">
      <c r="C81" s="40"/>
      <c r="D81" s="40"/>
      <c r="G81" s="41"/>
      <c r="H81" s="41"/>
      <c r="V81" s="47"/>
    </row>
    <row r="82" spans="3:22" ht="15">
      <c r="C82" s="40"/>
      <c r="D82" s="40"/>
      <c r="G82" s="41"/>
      <c r="H82" s="41"/>
      <c r="V82" s="47"/>
    </row>
    <row r="83" spans="3:22" ht="15">
      <c r="C83" s="40"/>
      <c r="D83" s="40"/>
      <c r="G83" s="41"/>
      <c r="H83" s="41"/>
      <c r="V83" s="47"/>
    </row>
    <row r="84" spans="3:22" ht="15">
      <c r="C84" s="40"/>
      <c r="D84" s="40"/>
      <c r="G84" s="41"/>
      <c r="H84" s="41"/>
      <c r="V84" s="47"/>
    </row>
    <row r="85" spans="3:22" ht="15">
      <c r="C85" s="40"/>
      <c r="D85" s="40"/>
      <c r="G85" s="41"/>
      <c r="H85" s="41"/>
      <c r="V85" s="47"/>
    </row>
    <row r="86" spans="3:22" ht="15">
      <c r="C86" s="40"/>
      <c r="D86" s="40"/>
      <c r="G86" s="41"/>
      <c r="H86" s="41"/>
      <c r="V86" s="47"/>
    </row>
    <row r="87" ht="15.75" thickBot="1">
      <c r="V87" s="47"/>
    </row>
    <row r="88" spans="6:22" ht="15.75" thickBot="1">
      <c r="F88" s="66" t="s">
        <v>33</v>
      </c>
      <c r="G88" s="66"/>
      <c r="H88" s="66"/>
      <c r="I88" s="66"/>
      <c r="J88" s="78" t="s">
        <v>33</v>
      </c>
      <c r="K88" s="67">
        <f>SUM(G72:H86)</f>
        <v>0</v>
      </c>
      <c r="V88" s="47"/>
    </row>
    <row r="89" ht="15">
      <c r="V89" s="47"/>
    </row>
    <row r="90" ht="15">
      <c r="V90" s="47"/>
    </row>
    <row r="91" spans="1:22" ht="21">
      <c r="A91" s="80" t="s">
        <v>41</v>
      </c>
      <c r="B91" s="80"/>
      <c r="V91" s="47"/>
    </row>
    <row r="92" spans="7:22" ht="15">
      <c r="G92" s="81"/>
      <c r="H92" s="82" t="s">
        <v>28</v>
      </c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V92" s="47"/>
    </row>
    <row r="93" spans="2:22" ht="38.25" customHeight="1">
      <c r="B93" s="83" t="s">
        <v>3</v>
      </c>
      <c r="C93" s="83" t="s">
        <v>10</v>
      </c>
      <c r="D93" s="84"/>
      <c r="E93" s="84"/>
      <c r="F93" s="85" t="s">
        <v>30</v>
      </c>
      <c r="G93" s="57"/>
      <c r="H93" s="86" t="s">
        <v>6</v>
      </c>
      <c r="I93" s="86" t="s">
        <v>21</v>
      </c>
      <c r="J93" s="87"/>
      <c r="K93" s="86" t="s">
        <v>29</v>
      </c>
      <c r="L93" s="57"/>
      <c r="M93" s="86" t="s">
        <v>22</v>
      </c>
      <c r="N93" s="85" t="s">
        <v>5</v>
      </c>
      <c r="O93" s="57"/>
      <c r="P93" s="86" t="s">
        <v>24</v>
      </c>
      <c r="Q93" s="57"/>
      <c r="R93" s="86" t="s">
        <v>31</v>
      </c>
      <c r="T93" s="86" t="s">
        <v>4</v>
      </c>
      <c r="V93" s="47"/>
    </row>
    <row r="94" spans="2:22" ht="15">
      <c r="B94" s="10"/>
      <c r="C94" s="40"/>
      <c r="D94" s="40"/>
      <c r="F94" s="16"/>
      <c r="H94" s="13"/>
      <c r="I94" s="13"/>
      <c r="K94" s="12"/>
      <c r="M94" s="17"/>
      <c r="N94" s="20">
        <f aca="true" t="shared" si="2" ref="N94:N104">K94/220*M94*0.8</f>
        <v>0</v>
      </c>
      <c r="P94" s="20">
        <f aca="true" t="shared" si="3" ref="P94:P104">N94/2</f>
        <v>0</v>
      </c>
      <c r="R94" s="18"/>
      <c r="T94" s="20">
        <f aca="true" t="shared" si="4" ref="T94:T104">H94*(N94+R94)+I94*P94</f>
        <v>0</v>
      </c>
      <c r="V94" s="47"/>
    </row>
    <row r="95" spans="2:22" ht="15">
      <c r="B95" s="10"/>
      <c r="C95" s="40"/>
      <c r="D95" s="40"/>
      <c r="F95" s="16"/>
      <c r="H95" s="13"/>
      <c r="I95" s="13"/>
      <c r="K95" s="12"/>
      <c r="M95" s="17"/>
      <c r="N95" s="20">
        <f t="shared" si="2"/>
        <v>0</v>
      </c>
      <c r="P95" s="19">
        <f t="shared" si="3"/>
        <v>0</v>
      </c>
      <c r="R95" s="18"/>
      <c r="T95" s="20">
        <f t="shared" si="4"/>
        <v>0</v>
      </c>
      <c r="V95" s="47"/>
    </row>
    <row r="96" spans="2:22" ht="15">
      <c r="B96" s="10"/>
      <c r="C96" s="40"/>
      <c r="D96" s="40"/>
      <c r="F96" s="16"/>
      <c r="H96" s="13"/>
      <c r="I96" s="13"/>
      <c r="K96" s="12"/>
      <c r="M96" s="17"/>
      <c r="N96" s="20">
        <f t="shared" si="2"/>
        <v>0</v>
      </c>
      <c r="P96" s="19">
        <f t="shared" si="3"/>
        <v>0</v>
      </c>
      <c r="R96" s="18"/>
      <c r="T96" s="20">
        <f t="shared" si="4"/>
        <v>0</v>
      </c>
      <c r="V96" s="47"/>
    </row>
    <row r="97" spans="2:22" ht="15">
      <c r="B97" s="10"/>
      <c r="C97" s="40"/>
      <c r="D97" s="40"/>
      <c r="F97" s="16"/>
      <c r="H97" s="13"/>
      <c r="I97" s="13"/>
      <c r="K97" s="12"/>
      <c r="M97" s="17"/>
      <c r="N97" s="20">
        <f t="shared" si="2"/>
        <v>0</v>
      </c>
      <c r="P97" s="19">
        <f t="shared" si="3"/>
        <v>0</v>
      </c>
      <c r="R97" s="18"/>
      <c r="T97" s="20">
        <f t="shared" si="4"/>
        <v>0</v>
      </c>
      <c r="V97" s="47"/>
    </row>
    <row r="98" spans="2:22" ht="15">
      <c r="B98" s="10"/>
      <c r="C98" s="40"/>
      <c r="D98" s="40"/>
      <c r="F98" s="16"/>
      <c r="H98" s="13"/>
      <c r="I98" s="13"/>
      <c r="K98" s="12"/>
      <c r="M98" s="17"/>
      <c r="N98" s="20">
        <f t="shared" si="2"/>
        <v>0</v>
      </c>
      <c r="P98" s="19">
        <f t="shared" si="3"/>
        <v>0</v>
      </c>
      <c r="R98" s="18"/>
      <c r="T98" s="20">
        <f t="shared" si="4"/>
        <v>0</v>
      </c>
      <c r="V98" s="47"/>
    </row>
    <row r="99" spans="2:22" ht="15">
      <c r="B99" s="10"/>
      <c r="C99" s="40"/>
      <c r="D99" s="40"/>
      <c r="F99" s="16"/>
      <c r="H99" s="13"/>
      <c r="I99" s="13"/>
      <c r="K99" s="12"/>
      <c r="M99" s="17"/>
      <c r="N99" s="20">
        <f t="shared" si="2"/>
        <v>0</v>
      </c>
      <c r="P99" s="19">
        <f t="shared" si="3"/>
        <v>0</v>
      </c>
      <c r="R99" s="18"/>
      <c r="T99" s="20">
        <f t="shared" si="4"/>
        <v>0</v>
      </c>
      <c r="V99" s="47"/>
    </row>
    <row r="100" spans="2:22" ht="15">
      <c r="B100" s="10"/>
      <c r="C100" s="40"/>
      <c r="D100" s="40"/>
      <c r="F100" s="16"/>
      <c r="H100" s="13"/>
      <c r="I100" s="13"/>
      <c r="K100" s="12"/>
      <c r="M100" s="17"/>
      <c r="N100" s="20">
        <f t="shared" si="2"/>
        <v>0</v>
      </c>
      <c r="P100" s="19">
        <f t="shared" si="3"/>
        <v>0</v>
      </c>
      <c r="R100" s="18"/>
      <c r="T100" s="20">
        <f t="shared" si="4"/>
        <v>0</v>
      </c>
      <c r="V100" s="47"/>
    </row>
    <row r="101" spans="2:22" ht="15">
      <c r="B101" s="10"/>
      <c r="C101" s="40"/>
      <c r="D101" s="40"/>
      <c r="F101" s="16"/>
      <c r="H101" s="13"/>
      <c r="I101" s="13"/>
      <c r="K101" s="12"/>
      <c r="M101" s="17"/>
      <c r="N101" s="20">
        <f t="shared" si="2"/>
        <v>0</v>
      </c>
      <c r="P101" s="19">
        <f t="shared" si="3"/>
        <v>0</v>
      </c>
      <c r="R101" s="18"/>
      <c r="T101" s="20">
        <f t="shared" si="4"/>
        <v>0</v>
      </c>
      <c r="V101" s="47"/>
    </row>
    <row r="102" spans="2:22" ht="15">
      <c r="B102" s="10"/>
      <c r="C102" s="40"/>
      <c r="D102" s="40"/>
      <c r="F102" s="16"/>
      <c r="H102" s="13"/>
      <c r="I102" s="13"/>
      <c r="K102" s="12"/>
      <c r="M102" s="17"/>
      <c r="N102" s="20">
        <f t="shared" si="2"/>
        <v>0</v>
      </c>
      <c r="P102" s="19">
        <f t="shared" si="3"/>
        <v>0</v>
      </c>
      <c r="R102" s="18"/>
      <c r="T102" s="20">
        <f t="shared" si="4"/>
        <v>0</v>
      </c>
      <c r="V102" s="47"/>
    </row>
    <row r="103" spans="2:22" ht="15">
      <c r="B103" s="14"/>
      <c r="C103" s="40"/>
      <c r="D103" s="40"/>
      <c r="F103" s="16"/>
      <c r="H103" s="13"/>
      <c r="I103" s="13"/>
      <c r="K103" s="12"/>
      <c r="M103" s="17"/>
      <c r="N103" s="20">
        <f t="shared" si="2"/>
        <v>0</v>
      </c>
      <c r="P103" s="19">
        <f t="shared" si="3"/>
        <v>0</v>
      </c>
      <c r="R103" s="18"/>
      <c r="T103" s="20">
        <f t="shared" si="4"/>
        <v>0</v>
      </c>
      <c r="V103" s="47"/>
    </row>
    <row r="104" spans="2:22" ht="15">
      <c r="B104" s="14"/>
      <c r="C104" s="40"/>
      <c r="D104" s="40"/>
      <c r="F104" s="16"/>
      <c r="H104" s="13"/>
      <c r="I104" s="13"/>
      <c r="K104" s="12"/>
      <c r="M104" s="17"/>
      <c r="N104" s="20">
        <f t="shared" si="2"/>
        <v>0</v>
      </c>
      <c r="P104" s="19">
        <f t="shared" si="3"/>
        <v>0</v>
      </c>
      <c r="R104" s="18"/>
      <c r="T104" s="20">
        <f t="shared" si="4"/>
        <v>0</v>
      </c>
      <c r="V104" s="47"/>
    </row>
    <row r="105" ht="6.75" customHeight="1">
      <c r="V105" s="47"/>
    </row>
    <row r="106" spans="20:22" ht="15">
      <c r="T106" s="88">
        <f>SUM(T94:T104)</f>
        <v>0</v>
      </c>
      <c r="V106" s="47"/>
    </row>
    <row r="107" ht="15">
      <c r="V107" s="47"/>
    </row>
    <row r="108" spans="2:22" ht="15">
      <c r="B108" s="83"/>
      <c r="D108" s="84"/>
      <c r="F108" s="89"/>
      <c r="G108" s="89"/>
      <c r="H108" s="81" t="s">
        <v>34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V108" s="47"/>
    </row>
    <row r="109" spans="2:22" ht="15">
      <c r="B109" s="83" t="s">
        <v>3</v>
      </c>
      <c r="C109" s="83" t="s">
        <v>10</v>
      </c>
      <c r="D109" s="84"/>
      <c r="F109" s="89"/>
      <c r="H109" s="90" t="s">
        <v>4</v>
      </c>
      <c r="I109" s="90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V109" s="47"/>
    </row>
    <row r="110" spans="2:22" ht="15">
      <c r="B110" s="10"/>
      <c r="C110" s="40"/>
      <c r="D110" s="40"/>
      <c r="E110" s="89"/>
      <c r="F110" s="89"/>
      <c r="H110" s="42"/>
      <c r="I110" s="43"/>
      <c r="J110" s="89"/>
      <c r="V110" s="47"/>
    </row>
    <row r="111" spans="2:22" ht="15">
      <c r="B111" s="10"/>
      <c r="C111" s="40"/>
      <c r="D111" s="40"/>
      <c r="E111" s="89"/>
      <c r="H111" s="42"/>
      <c r="I111" s="43"/>
      <c r="V111" s="47"/>
    </row>
    <row r="112" spans="2:22" ht="15">
      <c r="B112" s="10"/>
      <c r="C112" s="40"/>
      <c r="D112" s="40"/>
      <c r="E112" s="89"/>
      <c r="H112" s="42"/>
      <c r="I112" s="43"/>
      <c r="V112" s="47"/>
    </row>
    <row r="113" spans="2:22" ht="15">
      <c r="B113" s="10"/>
      <c r="C113" s="40"/>
      <c r="D113" s="40"/>
      <c r="E113" s="89"/>
      <c r="G113" s="89"/>
      <c r="H113" s="42"/>
      <c r="I113" s="43"/>
      <c r="V113" s="47"/>
    </row>
    <row r="114" ht="6.75" customHeight="1">
      <c r="V114" s="47"/>
    </row>
    <row r="115" spans="8:22" ht="15">
      <c r="H115" s="91">
        <f>SUM(H110:I113)</f>
        <v>0</v>
      </c>
      <c r="I115" s="92"/>
      <c r="V115" s="47"/>
    </row>
    <row r="116" ht="15.75" thickBot="1">
      <c r="V116" s="47"/>
    </row>
    <row r="117" spans="6:22" ht="15.75" thickBot="1">
      <c r="F117" s="66" t="s">
        <v>35</v>
      </c>
      <c r="G117" s="66"/>
      <c r="H117" s="66"/>
      <c r="I117" s="66"/>
      <c r="J117" s="78" t="s">
        <v>33</v>
      </c>
      <c r="K117" s="67">
        <f>H115+T106</f>
        <v>0</v>
      </c>
      <c r="V117" s="47"/>
    </row>
    <row r="118" ht="15">
      <c r="V118" s="47"/>
    </row>
    <row r="119" spans="1:22" ht="21">
      <c r="A119" s="80" t="s">
        <v>42</v>
      </c>
      <c r="V119" s="47"/>
    </row>
    <row r="120" ht="15">
      <c r="V120" s="47"/>
    </row>
    <row r="121" spans="3:22" ht="15">
      <c r="C121" s="49" t="s">
        <v>43</v>
      </c>
      <c r="G121" s="93">
        <f>K36</f>
        <v>0</v>
      </c>
      <c r="H121" s="94"/>
      <c r="V121" s="47"/>
    </row>
    <row r="122" spans="3:22" ht="15">
      <c r="C122" s="49" t="s">
        <v>44</v>
      </c>
      <c r="G122" s="95">
        <f>P36</f>
        <v>0</v>
      </c>
      <c r="H122" s="96"/>
      <c r="V122" s="47"/>
    </row>
    <row r="123" spans="3:22" ht="15">
      <c r="C123" s="49" t="s">
        <v>45</v>
      </c>
      <c r="G123" s="93">
        <f>K88</f>
        <v>0</v>
      </c>
      <c r="H123" s="94"/>
      <c r="V123" s="47"/>
    </row>
    <row r="124" spans="7:22" ht="6.75" customHeight="1">
      <c r="G124" s="97"/>
      <c r="H124" s="97"/>
      <c r="V124" s="47"/>
    </row>
    <row r="125" spans="7:22" ht="15">
      <c r="G125" s="95">
        <f>SUM(G121:H123)</f>
        <v>0</v>
      </c>
      <c r="H125" s="98"/>
      <c r="I125" s="50" t="s">
        <v>46</v>
      </c>
      <c r="V125" s="47"/>
    </row>
    <row r="126" ht="15.75" thickBot="1">
      <c r="V126" s="47"/>
    </row>
    <row r="127" spans="6:22" ht="15.75" thickBot="1">
      <c r="F127" s="66" t="s">
        <v>62</v>
      </c>
      <c r="G127" s="66"/>
      <c r="H127" s="66"/>
      <c r="I127" s="66"/>
      <c r="J127" s="78" t="s">
        <v>33</v>
      </c>
      <c r="K127" s="67">
        <f>G125*0.1</f>
        <v>0</v>
      </c>
      <c r="V127" s="47"/>
    </row>
    <row r="128" ht="15">
      <c r="V128" s="47"/>
    </row>
    <row r="129" spans="1:22" ht="21">
      <c r="A129" s="80" t="s">
        <v>67</v>
      </c>
      <c r="V129" s="47"/>
    </row>
    <row r="130" spans="7:22" ht="15">
      <c r="G130" s="95">
        <f>G125</f>
        <v>0</v>
      </c>
      <c r="H130" s="98"/>
      <c r="I130" s="50" t="s">
        <v>57</v>
      </c>
      <c r="V130" s="47"/>
    </row>
    <row r="131" ht="15.75" thickBot="1">
      <c r="V131" s="47"/>
    </row>
    <row r="132" spans="6:22" ht="15.75" thickBot="1">
      <c r="F132" s="66" t="s">
        <v>61</v>
      </c>
      <c r="G132" s="66"/>
      <c r="H132" s="66"/>
      <c r="I132" s="66"/>
      <c r="J132" s="78" t="s">
        <v>33</v>
      </c>
      <c r="K132" s="67">
        <f>G130*0.15</f>
        <v>0</v>
      </c>
      <c r="V132" s="47"/>
    </row>
    <row r="133" ht="15">
      <c r="V133" s="47"/>
    </row>
    <row r="134" ht="15">
      <c r="V134" s="47"/>
    </row>
    <row r="135" ht="15.75" thickBot="1">
      <c r="V135" s="47"/>
    </row>
    <row r="136" spans="3:22" ht="32.25" thickBot="1">
      <c r="C136" s="99" t="s">
        <v>60</v>
      </c>
      <c r="K136" s="100">
        <f>K36+P36+K48+K59+K68+K88+K117+K127+K132</f>
        <v>0</v>
      </c>
      <c r="V136" s="47"/>
    </row>
    <row r="137" ht="15">
      <c r="V137" s="47"/>
    </row>
    <row r="138" ht="15">
      <c r="V138" s="47"/>
    </row>
    <row r="139" spans="1:22" ht="1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</sheetData>
  <sheetProtection password="99D0" sheet="1" selectLockedCells="1"/>
  <mergeCells count="119">
    <mergeCell ref="A1:U1"/>
    <mergeCell ref="A2:U2"/>
    <mergeCell ref="C4:F4"/>
    <mergeCell ref="C5:F5"/>
    <mergeCell ref="F8:K8"/>
    <mergeCell ref="M8:P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F36:I36"/>
    <mergeCell ref="M36:N36"/>
    <mergeCell ref="C39:D39"/>
    <mergeCell ref="C40:D40"/>
    <mergeCell ref="C41:D41"/>
    <mergeCell ref="C42:D42"/>
    <mergeCell ref="C43:D43"/>
    <mergeCell ref="C44:D44"/>
    <mergeCell ref="D48:E48"/>
    <mergeCell ref="F48:I48"/>
    <mergeCell ref="C52:D52"/>
    <mergeCell ref="C53:D53"/>
    <mergeCell ref="C54:D54"/>
    <mergeCell ref="C55:D55"/>
    <mergeCell ref="F59:I59"/>
    <mergeCell ref="G62:H62"/>
    <mergeCell ref="C63:D63"/>
    <mergeCell ref="G63:H63"/>
    <mergeCell ref="C64:D64"/>
    <mergeCell ref="G64:H64"/>
    <mergeCell ref="C65:D65"/>
    <mergeCell ref="G65:H65"/>
    <mergeCell ref="C66:D66"/>
    <mergeCell ref="G66:H66"/>
    <mergeCell ref="F68:I68"/>
    <mergeCell ref="G71:H71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C78:D78"/>
    <mergeCell ref="G78:H78"/>
    <mergeCell ref="C79:D79"/>
    <mergeCell ref="G79:H79"/>
    <mergeCell ref="C80:D80"/>
    <mergeCell ref="G80:H80"/>
    <mergeCell ref="C81:D81"/>
    <mergeCell ref="G81:H81"/>
    <mergeCell ref="C82:D82"/>
    <mergeCell ref="G82:H82"/>
    <mergeCell ref="C83:D83"/>
    <mergeCell ref="G83:H83"/>
    <mergeCell ref="C84:D84"/>
    <mergeCell ref="G84:H84"/>
    <mergeCell ref="C85:D85"/>
    <mergeCell ref="G85:H85"/>
    <mergeCell ref="C86:D86"/>
    <mergeCell ref="G86:H86"/>
    <mergeCell ref="F88:I88"/>
    <mergeCell ref="H92:T92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H109:I109"/>
    <mergeCell ref="C110:D110"/>
    <mergeCell ref="H110:I110"/>
    <mergeCell ref="C111:D111"/>
    <mergeCell ref="H111:I111"/>
    <mergeCell ref="C112:D112"/>
    <mergeCell ref="H112:I112"/>
    <mergeCell ref="C113:D113"/>
    <mergeCell ref="H113:I113"/>
    <mergeCell ref="G125:H125"/>
    <mergeCell ref="F127:I127"/>
    <mergeCell ref="G130:H130"/>
    <mergeCell ref="F132:I132"/>
    <mergeCell ref="H115:I115"/>
    <mergeCell ref="F117:I117"/>
    <mergeCell ref="G121:H121"/>
    <mergeCell ref="G122:H122"/>
    <mergeCell ref="G123:H123"/>
    <mergeCell ref="G124:H124"/>
  </mergeCells>
  <printOptions/>
  <pageMargins left="0.42" right="0.25" top="0.36" bottom="0.35" header="0.3" footer="0.3"/>
  <pageSetup fitToHeight="3" fitToWidth="1" horizontalDpi="600" verticalDpi="6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Force Account Spreadsheet</dc:title>
  <dc:subject/>
  <dc:creator>Sean Sheehy</dc:creator>
  <cp:keywords/>
  <dc:description>As per Section 109.03 of the 2007 Standard Specifications</dc:description>
  <cp:lastModifiedBy>Sanders, Paul</cp:lastModifiedBy>
  <cp:lastPrinted>2010-05-18T15:25:00Z</cp:lastPrinted>
  <dcterms:created xsi:type="dcterms:W3CDTF">2010-03-08T13:12:05Z</dcterms:created>
  <dcterms:modified xsi:type="dcterms:W3CDTF">2018-03-15T12:32:41Z</dcterms:modified>
  <cp:category/>
  <cp:version/>
  <cp:contentType/>
  <cp:contentStatus/>
</cp:coreProperties>
</file>