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codeName="ThisWorkbook" defaultThemeVersion="124226"/>
  <bookViews>
    <workbookView xWindow="120" yWindow="120" windowWidth="9375" windowHeight="4455" tabRatio="319"/>
  </bookViews>
  <sheets>
    <sheet name="Abstract of Ratables" sheetId="2" r:id="rId1"/>
  </sheets>
  <definedNames>
    <definedName name="_Fill" hidden="1">'Abstract of Ratables'!#REF!</definedName>
    <definedName name="_xlnm.Print_Area" localSheetId="0">'Abstract of Ratables'!$A$1:$CO$30</definedName>
    <definedName name="_xlnm.Print_Titles" localSheetId="0">'Abstract of Ratables'!$A:$B,'Abstract of Ratables'!$3:$4</definedName>
  </definedNames>
  <calcPr calcId="152511"/>
</workbook>
</file>

<file path=xl/calcChain.xml><?xml version="1.0" encoding="utf-8"?>
<calcChain xmlns="http://schemas.openxmlformats.org/spreadsheetml/2006/main">
  <c r="CO15" i="2" l="1"/>
  <c r="CO14" i="2"/>
  <c r="CO13" i="2"/>
  <c r="CO12" i="2"/>
  <c r="CO11" i="2"/>
  <c r="CO10" i="2"/>
  <c r="CO9" i="2"/>
  <c r="CO8" i="2"/>
  <c r="CO7" i="2"/>
  <c r="CO6" i="2"/>
  <c r="Y30" i="2" l="1"/>
  <c r="U30" i="2" l="1"/>
  <c r="T30" i="2"/>
  <c r="S30" i="2"/>
  <c r="R30" i="2"/>
  <c r="BK30" i="2"/>
  <c r="AR30" i="2"/>
  <c r="CI30" i="2"/>
  <c r="CH30" i="2"/>
  <c r="CG30" i="2"/>
  <c r="BQ30" i="2"/>
  <c r="BO30" i="2"/>
  <c r="BN30" i="2"/>
  <c r="BJ30" i="2"/>
  <c r="BI30" i="2"/>
  <c r="BH30" i="2"/>
  <c r="BG30" i="2"/>
  <c r="BF30" i="2"/>
  <c r="BE30" i="2"/>
  <c r="BD30" i="2"/>
  <c r="BC30" i="2"/>
  <c r="BB30" i="2"/>
  <c r="BA30" i="2"/>
  <c r="AZ30" i="2"/>
  <c r="AY30" i="2"/>
  <c r="AX30" i="2"/>
  <c r="AW30" i="2"/>
  <c r="AV30" i="2"/>
  <c r="AU30" i="2"/>
  <c r="AT30" i="2"/>
  <c r="AQ30" i="2"/>
  <c r="AP30" i="2"/>
  <c r="AN30" i="2"/>
  <c r="AM30" i="2"/>
  <c r="AL30" i="2"/>
  <c r="AK30" i="2"/>
  <c r="AJ30" i="2"/>
  <c r="AI30" i="2"/>
  <c r="AF30" i="2"/>
  <c r="AE30" i="2"/>
  <c r="AD30" i="2"/>
  <c r="AC30" i="2"/>
  <c r="AB30" i="2"/>
  <c r="AA30" i="2"/>
  <c r="Z30" i="2"/>
  <c r="W30" i="2"/>
  <c r="O30" i="2"/>
  <c r="N30" i="2"/>
  <c r="M30" i="2"/>
  <c r="L30" i="2"/>
  <c r="H30" i="2"/>
  <c r="F30" i="2"/>
  <c r="D30" i="2"/>
  <c r="C30" i="2"/>
  <c r="AS30" i="2" l="1"/>
  <c r="Q30" i="2"/>
  <c r="E30" i="2"/>
  <c r="AO30" i="2"/>
  <c r="BL30" i="2"/>
  <c r="G30" i="2" l="1"/>
  <c r="I30" i="2" l="1"/>
  <c r="P30" i="2" l="1"/>
  <c r="AG30" i="2" l="1"/>
  <c r="X30" i="2"/>
  <c r="BR30" i="2"/>
  <c r="AH30" i="2" l="1"/>
</calcChain>
</file>

<file path=xl/sharedStrings.xml><?xml version="1.0" encoding="utf-8"?>
<sst xmlns="http://schemas.openxmlformats.org/spreadsheetml/2006/main" count="207" uniqueCount="179">
  <si>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</si>
  <si>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</si>
  <si>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</si>
  <si>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</si>
  <si>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</si>
  <si>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</si>
  <si>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</si>
  <si>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</si>
  <si>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</si>
  <si>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</si>
  <si>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</si>
  <si>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</si>
  <si>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</si>
  <si>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</si>
  <si>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</si>
  <si>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</si>
  <si>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</si>
  <si>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</si>
  <si>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</si>
  <si>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</si>
  <si>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</si>
  <si>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REAP Eligible Property Assessments</t>
  </si>
  <si>
    <t>REAP Aid Credit</t>
  </si>
  <si>
    <t>REAP Tax Rate Credit</t>
  </si>
  <si>
    <t xml:space="preserve">Municipality  </t>
  </si>
  <si>
    <t>Special Taxing District</t>
  </si>
  <si>
    <t>WASHINGTON TWP</t>
  </si>
  <si>
    <t xml:space="preserve">School Budget BPP Aid                                                               </t>
  </si>
  <si>
    <t>Reg. Consol. &amp; Joint School Tax</t>
  </si>
  <si>
    <t>Total Levy on Which Tax Rate Is Computed                                          (Col 12A5 + 12Ba + 12Bb + 12Bc + 12Cia + 12Cib + 12Cic + 12Ciia + 12Ciib + 12Ciic)</t>
  </si>
  <si>
    <t>Municipal Library Tax</t>
  </si>
  <si>
    <t>0801</t>
  </si>
  <si>
    <t>CLAYTON BORO</t>
  </si>
  <si>
    <t>0802</t>
  </si>
  <si>
    <t>DEPTFORD TWP</t>
  </si>
  <si>
    <t>0803</t>
  </si>
  <si>
    <t>EAST GREENWICH TWP</t>
  </si>
  <si>
    <t>0804</t>
  </si>
  <si>
    <t>ELK TWP</t>
  </si>
  <si>
    <t>0805</t>
  </si>
  <si>
    <t>FRANKLIN TWP</t>
  </si>
  <si>
    <t>0806</t>
  </si>
  <si>
    <t>GLASSBORO BORO</t>
  </si>
  <si>
    <t>0807</t>
  </si>
  <si>
    <t>GREENWICH TWP</t>
  </si>
  <si>
    <t>0808</t>
  </si>
  <si>
    <t>HARRISON TWP</t>
  </si>
  <si>
    <t>0809</t>
  </si>
  <si>
    <t>LOGAN TWP</t>
  </si>
  <si>
    <t>0810</t>
  </si>
  <si>
    <t>MANTUA TWP</t>
  </si>
  <si>
    <t>0811</t>
  </si>
  <si>
    <t>MONROE TWP</t>
  </si>
  <si>
    <t>0812</t>
  </si>
  <si>
    <t>NATIONAL PARK BORO</t>
  </si>
  <si>
    <t>0813</t>
  </si>
  <si>
    <t>NEWFIELD BORO</t>
  </si>
  <si>
    <t>0814</t>
  </si>
  <si>
    <t>PAULSBORO BORO</t>
  </si>
  <si>
    <t>0815</t>
  </si>
  <si>
    <t>PITMAN BORO</t>
  </si>
  <si>
    <t>0816</t>
  </si>
  <si>
    <t>SO HARRISON TWP</t>
  </si>
  <si>
    <t>0817</t>
  </si>
  <si>
    <t>SWEDESBORO BORO</t>
  </si>
  <si>
    <t>0818</t>
  </si>
  <si>
    <t>0819</t>
  </si>
  <si>
    <t>WENONAH BORO</t>
  </si>
  <si>
    <t>0820</t>
  </si>
  <si>
    <t>WEST DEPTFORD TWP</t>
  </si>
  <si>
    <t>0821</t>
  </si>
  <si>
    <t>WESTVILLE BORO</t>
  </si>
  <si>
    <t>0822</t>
  </si>
  <si>
    <t>WOODBURY CITY</t>
  </si>
  <si>
    <t>0823</t>
  </si>
  <si>
    <t>WOODBURY HEIGHTS BORO</t>
  </si>
  <si>
    <t>0824</t>
  </si>
  <si>
    <t>WOOLWICH TWP</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</si>
  <si>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</si>
  <si>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</si>
  <si>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</si>
  <si>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</si>
  <si>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</si>
  <si>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</si>
  <si>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</si>
  <si>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</si>
  <si>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</si>
  <si>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</si>
  <si>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</si>
  <si>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</si>
  <si>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</si>
  <si>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</si>
  <si>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</si>
  <si>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</si>
  <si>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</si>
  <si>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</si>
  <si>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</si>
  <si>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</si>
  <si>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</si>
  <si>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</si>
  <si>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</si>
  <si>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</si>
  <si>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</si>
  <si>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</si>
  <si>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</si>
  <si>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</si>
  <si>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</si>
  <si>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</si>
  <si>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</si>
  <si>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</si>
  <si>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</si>
  <si>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</si>
  <si>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</si>
  <si>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</si>
  <si>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</si>
  <si>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</si>
  <si>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</si>
  <si>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</si>
  <si>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</si>
  <si>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</si>
  <si>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</si>
  <si>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</si>
  <si>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</si>
  <si>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</si>
  <si>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</si>
  <si>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</si>
  <si>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</si>
  <si>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</si>
  <si>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</si>
  <si>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</si>
  <si>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</si>
  <si>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</si>
  <si>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 xml:space="preserve">True Value of Expired UEZ Abatements
 </t>
  </si>
  <si>
    <t xml:space="preserve">True Value Class II Railroad Property
</t>
  </si>
  <si>
    <t>(A)
EQUAL TABLE APPEALS</t>
  </si>
  <si>
    <t>(B)
APPEALS &amp; CORRECTIONS</t>
  </si>
  <si>
    <t>(A)
District School                                                                    (adjusted for BPP)</t>
  </si>
  <si>
    <t>(A)
Municipal Budget                                                      (adjusted for BPP)</t>
  </si>
  <si>
    <t>(B)
Municipal Open Space Budget</t>
  </si>
  <si>
    <t xml:space="preserve">(C)
Municipal Library
</t>
  </si>
  <si>
    <t>DEDUCT 
OVERPAY</t>
  </si>
  <si>
    <t>ADD 
UNDERPAY</t>
  </si>
  <si>
    <t>Taxing District</t>
  </si>
  <si>
    <t>(i) DISTRICT SCHOOL PURPOSES</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</si>
  <si>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</si>
  <si>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</si>
  <si>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</si>
  <si>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</si>
  <si>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</si>
  <si>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</si>
  <si>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</si>
  <si>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</si>
  <si>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</si>
  <si>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</si>
  <si>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</si>
  <si>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</si>
  <si>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</si>
  <si>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(17)
Total Value                                           (sum of 1                                    Through 16)                                             (transfer to Col 3)</t>
  </si>
  <si>
    <t>Net County Taxes Apportioned Less State Aid                                       (Col 12A3 - 12A4)                              (adjusted for County BPP)</t>
  </si>
  <si>
    <t>(D)
Total of Miscellaneous Revenues                                                                            (Col 14A + 14B + 14C)</t>
  </si>
  <si>
    <t>(A)
Senior Citizen, Disabled and Surviving Spouse Deductions</t>
  </si>
  <si>
    <t xml:space="preserve">(B)
Veteran / Surviving Spouse of Veteran or Serviceperson Deductions </t>
  </si>
  <si>
    <t>(B)
Reg. Consol. &amp; Joint School                                                         (adjusted for BPP)</t>
  </si>
  <si>
    <t>(C)
Local School                                             (adjusted for BPP)</t>
  </si>
  <si>
    <t>(14)
Mult. Dwell Exemption
N.J.S.A. 40A:21-6</t>
  </si>
  <si>
    <t>(15)
Mult. Dwell Abatement
N.J.S.A. 40A:21-6</t>
  </si>
  <si>
    <t xml:space="preserve"> </t>
  </si>
  <si>
    <t>Harrison</t>
  </si>
  <si>
    <t>Mantua</t>
  </si>
  <si>
    <t>Washington</t>
  </si>
  <si>
    <t>Westville</t>
  </si>
  <si>
    <t>Franklin</t>
  </si>
  <si>
    <t>Deptford</t>
  </si>
  <si>
    <t>Fire 02</t>
  </si>
  <si>
    <t>Fire 03</t>
  </si>
  <si>
    <t>Fire 04</t>
  </si>
  <si>
    <t>Fire 05</t>
  </si>
  <si>
    <t>(16)
Com/Ind Abatement
N.J.S.A. 40A:21-7</t>
  </si>
  <si>
    <t>Fire 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</si>
</sst>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0.000"/>
  </numFmts>
  <fonts count="6" x14ac:knownFonts="1">
    <font>
      <sz val="10"/>
      <name val="Arial"/>
    </font>
    <font>
      <sz val="10"/>
      <name val="Arial"/>
      <family val="2"/>
    </font>
    <font>
      <sz val="10"/>
      <name val="Arial"/>
      <family val="2"/>
    </font>
    <font>
      <b/>
      <sz val="10"/>
      <name val="Arial"/>
      <family val="2"/>
    </font>
    <font>
      <sz val="9"/>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95">
    <xf numFmtId="0" fontId="0" fillId="0" borderId="0" xfId="0"/>
    <xf numFmtId="0" fontId="0" fillId="0" borderId="0" xfId="0" applyFill="1" applyBorder="1" applyAlignment="1">
      <alignment horizontal="center" vertical="center" wrapText="1"/>
    </xf>
    <xf numFmtId="3" fontId="2" fillId="0" borderId="1" xfId="0" applyNumberFormat="1" applyFont="1" applyFill="1" applyBorder="1" applyAlignment="1">
      <alignment horizontal="right"/>
    </xf>
    <xf numFmtId="0" fontId="3" fillId="0" borderId="6" xfId="0" applyFont="1" applyFill="1" applyBorder="1" applyAlignment="1">
      <alignment vertical="center" wrapText="1"/>
    </xf>
    <xf numFmtId="0" fontId="0" fillId="0" borderId="0" xfId="0" quotePrefix="1" applyFill="1" applyBorder="1" applyAlignment="1">
      <alignment horizontal="center" vertical="center" wrapText="1"/>
    </xf>
    <xf numFmtId="43" fontId="0" fillId="0" borderId="3" xfId="1" applyFont="1" applyFill="1" applyBorder="1"/>
    <xf numFmtId="165" fontId="0" fillId="0" borderId="1" xfId="0" applyNumberFormat="1" applyFill="1" applyBorder="1" applyAlignment="1">
      <alignment horizontal="center" vertical="center" wrapText="1"/>
    </xf>
    <xf numFmtId="43" fontId="2" fillId="0" borderId="1" xfId="1" applyFont="1" applyFill="1" applyBorder="1" applyAlignment="1">
      <alignment horizontal="right" vertical="center"/>
    </xf>
    <xf numFmtId="0" fontId="0" fillId="0" borderId="0" xfId="0" applyFill="1"/>
    <xf numFmtId="0" fontId="0" fillId="0" borderId="0" xfId="0" applyFill="1" applyBorder="1"/>
    <xf numFmtId="0" fontId="0" fillId="0" borderId="1" xfId="0" applyFill="1" applyBorder="1" applyAlignment="1">
      <alignment horizontal="center" vertical="center" wrapText="1"/>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wrapText="1"/>
    </xf>
    <xf numFmtId="49" fontId="3" fillId="0" borderId="1" xfId="0" quotePrefix="1" applyNumberFormat="1" applyFont="1" applyFill="1" applyBorder="1" applyAlignment="1">
      <alignment horizontal="center"/>
    </xf>
    <xf numFmtId="0" fontId="3" fillId="0" borderId="1" xfId="0" applyFont="1" applyFill="1" applyBorder="1"/>
    <xf numFmtId="164" fontId="2" fillId="0" borderId="1" xfId="1" applyNumberFormat="1" applyFont="1" applyFill="1" applyBorder="1"/>
    <xf numFmtId="3" fontId="2" fillId="0" borderId="1" xfId="0" applyNumberFormat="1" applyFont="1" applyFill="1" applyBorder="1" applyAlignment="1">
      <alignment horizontal="right" vertical="center"/>
    </xf>
    <xf numFmtId="3" fontId="0" fillId="0" borderId="1" xfId="0" applyNumberFormat="1" applyFill="1" applyBorder="1"/>
    <xf numFmtId="165"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right"/>
    </xf>
    <xf numFmtId="0" fontId="2" fillId="0" borderId="1" xfId="0" applyFont="1" applyFill="1" applyBorder="1" applyAlignment="1">
      <alignment horizontal="right" vertical="center"/>
    </xf>
    <xf numFmtId="164" fontId="0" fillId="0" borderId="1" xfId="1" applyNumberFormat="1" applyFont="1" applyFill="1" applyBorder="1"/>
    <xf numFmtId="164" fontId="0" fillId="0" borderId="1" xfId="1" applyNumberFormat="1" applyFont="1" applyFill="1" applyBorder="1" applyAlignment="1">
      <alignment horizontal="right" vertical="center" wrapText="1"/>
    </xf>
    <xf numFmtId="4" fontId="0" fillId="0" borderId="1" xfId="0" applyNumberFormat="1" applyFill="1" applyBorder="1"/>
    <xf numFmtId="4" fontId="2" fillId="0" borderId="1" xfId="0" applyNumberFormat="1" applyFont="1" applyFill="1" applyBorder="1" applyAlignment="1">
      <alignment horizontal="right" vertical="center"/>
    </xf>
    <xf numFmtId="39" fontId="0" fillId="0" borderId="1" xfId="1" applyNumberFormat="1" applyFont="1" applyFill="1" applyBorder="1" applyAlignment="1">
      <alignment horizontal="right" vertical="center"/>
    </xf>
    <xf numFmtId="39" fontId="2" fillId="0" borderId="1" xfId="1" applyNumberFormat="1" applyFont="1" applyFill="1" applyBorder="1" applyAlignment="1">
      <alignment horizontal="right" vertical="center"/>
    </xf>
    <xf numFmtId="4" fontId="2" fillId="0" borderId="1" xfId="0" quotePrefix="1" applyNumberFormat="1" applyFont="1" applyFill="1" applyBorder="1" applyAlignment="1">
      <alignment horizontal="right" vertical="center"/>
    </xf>
    <xf numFmtId="164" fontId="0" fillId="0" borderId="1" xfId="1" applyNumberFormat="1" applyFont="1" applyFill="1" applyBorder="1" applyAlignment="1">
      <alignment horizontal="center" vertical="center" wrapText="1"/>
    </xf>
    <xf numFmtId="3" fontId="2" fillId="0" borderId="1" xfId="1" applyNumberFormat="1" applyFont="1" applyFill="1" applyBorder="1" applyAlignment="1">
      <alignment horizontal="right" vertical="center"/>
    </xf>
    <xf numFmtId="43" fontId="0" fillId="0" borderId="1" xfId="1" applyNumberFormat="1" applyFont="1" applyFill="1" applyBorder="1" applyAlignment="1">
      <alignment horizontal="center" vertical="center" wrapText="1"/>
    </xf>
    <xf numFmtId="43" fontId="2" fillId="0" borderId="1" xfId="0" applyNumberFormat="1" applyFont="1" applyFill="1" applyBorder="1" applyAlignment="1">
      <alignment horizontal="right" vertical="center"/>
    </xf>
    <xf numFmtId="0" fontId="0" fillId="0" borderId="2" xfId="0" applyFill="1" applyBorder="1" applyAlignment="1">
      <alignment horizontal="center" vertical="center" wrapText="1"/>
    </xf>
    <xf numFmtId="2" fontId="2" fillId="0" borderId="1" xfId="0" applyNumberFormat="1" applyFont="1" applyFill="1" applyBorder="1" applyAlignment="1">
      <alignment horizontal="center" vertical="center"/>
    </xf>
    <xf numFmtId="0" fontId="0" fillId="0" borderId="7" xfId="0"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1" applyNumberFormat="1" applyFont="1" applyFill="1" applyBorder="1" applyAlignment="1">
      <alignment horizontal="center" vertical="center"/>
    </xf>
    <xf numFmtId="164" fontId="2" fillId="0" borderId="1" xfId="1" applyNumberFormat="1" applyFont="1" applyFill="1" applyBorder="1" applyAlignment="1">
      <alignment horizontal="right" vertical="center" indent="1"/>
    </xf>
    <xf numFmtId="165" fontId="3" fillId="0" borderId="1" xfId="0" applyNumberFormat="1" applyFont="1" applyFill="1" applyBorder="1" applyAlignment="1">
      <alignment horizontal="center" vertical="center"/>
    </xf>
    <xf numFmtId="0" fontId="0" fillId="2" borderId="0" xfId="0" applyFill="1"/>
    <xf numFmtId="0" fontId="0" fillId="2" borderId="0" xfId="0" applyFill="1" applyBorder="1"/>
    <xf numFmtId="0" fontId="0" fillId="3" borderId="1"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2" borderId="0" xfId="0" applyFill="1" applyAlignment="1">
      <alignment horizontal="center" vertical="center" wrapText="1"/>
    </xf>
    <xf numFmtId="0" fontId="0" fillId="2" borderId="0" xfId="0" quotePrefix="1" applyFill="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49" fontId="0" fillId="2" borderId="0" xfId="0" applyNumberFormat="1" applyFill="1" applyBorder="1" applyAlignment="1">
      <alignment horizontal="center" vertical="center" wrapText="1"/>
    </xf>
    <xf numFmtId="0" fontId="2" fillId="3" borderId="1" xfId="0" applyFont="1" applyFill="1" applyBorder="1" applyAlignment="1">
      <alignment horizontal="center" vertical="center" wrapText="1"/>
    </xf>
    <xf numFmtId="0" fontId="0" fillId="4" borderId="1" xfId="0" applyFill="1" applyBorder="1"/>
    <xf numFmtId="3" fontId="2" fillId="4" borderId="1" xfId="1" applyNumberFormat="1" applyFont="1" applyFill="1" applyBorder="1" applyAlignment="1">
      <alignment horizontal="right" vertical="center"/>
    </xf>
    <xf numFmtId="3" fontId="2" fillId="4" borderId="1" xfId="0" applyNumberFormat="1" applyFont="1" applyFill="1" applyBorder="1" applyAlignment="1">
      <alignment horizontal="right" vertical="center"/>
    </xf>
    <xf numFmtId="4" fontId="2" fillId="4" borderId="1" xfId="1" applyNumberFormat="1" applyFont="1" applyFill="1" applyBorder="1" applyAlignment="1">
      <alignment horizontal="right" vertical="center"/>
    </xf>
    <xf numFmtId="43" fontId="2" fillId="4" borderId="1" xfId="1" applyFont="1" applyFill="1" applyBorder="1" applyAlignment="1">
      <alignment horizontal="right" vertical="center"/>
    </xf>
    <xf numFmtId="43" fontId="2" fillId="4" borderId="1" xfId="1" applyNumberFormat="1" applyFont="1" applyFill="1" applyBorder="1" applyAlignment="1">
      <alignment horizontal="right" vertical="center"/>
    </xf>
    <xf numFmtId="3" fontId="2" fillId="4" borderId="2" xfId="1" applyNumberFormat="1" applyFont="1" applyFill="1" applyBorder="1" applyAlignment="1">
      <alignment horizontal="right" vertical="center"/>
    </xf>
    <xf numFmtId="3" fontId="2" fillId="4" borderId="0" xfId="0" applyNumberFormat="1" applyFont="1" applyFill="1" applyBorder="1" applyAlignment="1">
      <alignment horizontal="left" vertical="center"/>
    </xf>
    <xf numFmtId="164" fontId="0" fillId="4" borderId="0" xfId="1" applyNumberFormat="1" applyFont="1" applyFill="1"/>
    <xf numFmtId="0" fontId="0" fillId="4" borderId="0" xfId="0" applyFill="1"/>
    <xf numFmtId="0" fontId="0" fillId="4" borderId="0" xfId="0" applyFill="1" applyBorder="1"/>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xf>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1" xfId="0" applyFont="1" applyFill="1" applyBorder="1" applyAlignment="1">
      <alignment horizontal="center" vertical="center"/>
    </xf>
    <xf numFmtId="49" fontId="0" fillId="3" borderId="1" xfId="0" applyNumberFormat="1" applyFill="1" applyBorder="1" applyAlignment="1">
      <alignment horizontal="center" vertical="center" wrapText="1"/>
    </xf>
    <xf numFmtId="49" fontId="0" fillId="3" borderId="10" xfId="0" applyNumberFormat="1" applyFill="1" applyBorder="1" applyAlignment="1">
      <alignment horizontal="center" vertical="center" wrapText="1"/>
    </xf>
    <xf numFmtId="49" fontId="0" fillId="3" borderId="0" xfId="0" applyNumberFormat="1" applyFill="1" applyBorder="1" applyAlignment="1">
      <alignment horizontal="center" vertical="center" wrapText="1"/>
    </xf>
    <xf numFmtId="49" fontId="0" fillId="3" borderId="11" xfId="0" applyNumberFormat="1" applyFill="1" applyBorder="1" applyAlignment="1">
      <alignment horizontal="center" vertical="center" wrapText="1"/>
    </xf>
    <xf numFmtId="0" fontId="0" fillId="3" borderId="2"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3" xfId="0"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0" fontId="2" fillId="3" borderId="1" xfId="0" applyFont="1" applyFill="1" applyBorder="1" applyAlignment="1">
      <alignment horizontal="center"/>
    </xf>
    <xf numFmtId="0" fontId="0" fillId="3" borderId="12" xfId="0" applyFill="1" applyBorder="1" applyAlignment="1">
      <alignment horizontal="center"/>
    </xf>
    <xf numFmtId="0" fontId="0" fillId="3" borderId="6" xfId="0" applyFill="1" applyBorder="1" applyAlignment="1">
      <alignment horizontal="center"/>
    </xf>
    <xf numFmtId="0" fontId="0" fillId="3" borderId="5" xfId="0" applyFill="1" applyBorder="1" applyAlignment="1">
      <alignment horizontal="center"/>
    </xf>
    <xf numFmtId="0" fontId="0" fillId="3" borderId="13" xfId="0" applyFill="1" applyBorder="1" applyAlignment="1">
      <alignment horizontal="center"/>
    </xf>
    <xf numFmtId="0" fontId="0" fillId="3" borderId="3" xfId="0" applyFill="1" applyBorder="1" applyAlignment="1">
      <alignment horizontal="center"/>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0" fillId="0" borderId="1" xfId="0" applyBorder="1"/>
  </cellXfs>
  <cellStyles count="4">
    <cellStyle name="Comma" xfId="1" builtinId="3"/>
    <cellStyle name="Comma 2" xfId="2"/>
    <cellStyle name="Currency 2" xf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F30"/>
  <sheetViews>
    <sheetView tabSelected="1" zoomScaleNormal="100" zoomScaleSheetLayoutView="75" workbookViewId="0">
      <pane xSplit="2" ySplit="5" topLeftCell="CM6" activePane="bottomRight" state="frozen"/>
      <selection pane="topRight" activeCell="C1" sqref="C1"/>
      <selection pane="bottomLeft" activeCell="A6" sqref="A6"/>
      <selection pane="bottomRight" activeCell="CP1" sqref="CP1:CP1048576"/>
    </sheetView>
  </sheetViews>
  <sheetFormatPr defaultRowHeight="17.25" customHeight="1" x14ac:dyDescent="0.2"/>
  <cols>
    <col min="1" max="1" width="5" style="8" bestFit="1" customWidth="1"/>
    <col min="2" max="2" width="31.140625" style="8" customWidth="1"/>
    <col min="3" max="9" width="26.42578125" style="8" customWidth="1"/>
    <col min="10" max="16" width="26.28515625" style="8" customWidth="1"/>
    <col min="17" max="17" width="26.7109375" style="8" customWidth="1"/>
    <col min="18" max="21" width="23" style="8" customWidth="1"/>
    <col min="22" max="24" width="26.7109375" style="8" customWidth="1"/>
    <col min="25" max="26" width="25.85546875" style="8" customWidth="1"/>
    <col min="27" max="27" width="26.5703125" style="8" customWidth="1"/>
    <col min="28" max="31" width="26.140625" style="8" customWidth="1"/>
    <col min="32" max="33" width="23.42578125" style="8" customWidth="1"/>
    <col min="34" max="34" width="28" style="8" customWidth="1"/>
    <col min="35" max="41" width="22.28515625" style="8" customWidth="1"/>
    <col min="42" max="43" width="24.85546875" style="8" customWidth="1"/>
    <col min="44" max="44" width="22.28515625" style="8" customWidth="1"/>
    <col min="45" max="47" width="24.85546875" style="8" customWidth="1"/>
    <col min="48" max="54" width="26.42578125" style="8" customWidth="1"/>
    <col min="55" max="64" width="22.42578125" style="8" customWidth="1"/>
    <col min="65" max="65" width="31.5703125" style="8" customWidth="1"/>
    <col min="66" max="66" width="32.140625" style="8" customWidth="1"/>
    <col min="67" max="67" width="33.85546875" style="8" customWidth="1"/>
    <col min="68" max="68" width="3.5703125" style="9" customWidth="1"/>
    <col min="69" max="69" width="16.85546875" style="8" customWidth="1"/>
    <col min="70" max="70" width="46.28515625" style="8" customWidth="1"/>
    <col min="71" max="71" width="10.140625" style="8" bestFit="1" customWidth="1"/>
    <col min="72" max="83" width="12" style="8" customWidth="1"/>
    <col min="84" max="84" width="4.85546875" style="8" customWidth="1"/>
    <col min="85" max="87" width="23.7109375" style="8" customWidth="1"/>
    <col min="88" max="88" width="13.28515625" style="8" customWidth="1"/>
    <col min="89" max="89" width="18.85546875" style="8" customWidth="1"/>
    <col min="90" max="90" width="41.140625" style="9" customWidth="1"/>
    <col min="91" max="93" width="22.7109375" style="9" customWidth="1"/>
    <col min="94" max="16384" width="9.140625" style="9"/>
  </cols>
  <sheetData>
    <row r="1" spans="1:578" s="40" customFormat="1" ht="17.25" customHeight="1" x14ac:dyDescent="0.2">
      <c r="A1" s="39"/>
      <c r="C1" s="66">
        <v>1</v>
      </c>
      <c r="D1" s="66"/>
      <c r="E1" s="41">
        <v>2</v>
      </c>
      <c r="F1" s="42">
        <v>3</v>
      </c>
      <c r="G1" s="43">
        <v>4</v>
      </c>
      <c r="H1" s="41">
        <v>5</v>
      </c>
      <c r="I1" s="41">
        <v>6</v>
      </c>
      <c r="J1" s="41">
        <v>7</v>
      </c>
      <c r="K1" s="41">
        <v>8</v>
      </c>
      <c r="L1" s="66">
        <v>9</v>
      </c>
      <c r="M1" s="66"/>
      <c r="N1" s="66">
        <v>10</v>
      </c>
      <c r="O1" s="66"/>
      <c r="P1" s="41">
        <v>11</v>
      </c>
      <c r="Q1" s="66" t="s">
        <v>80</v>
      </c>
      <c r="R1" s="66"/>
      <c r="S1" s="66"/>
      <c r="T1" s="66"/>
      <c r="U1" s="66"/>
      <c r="V1" s="66"/>
      <c r="W1" s="66"/>
      <c r="X1" s="66"/>
      <c r="Y1" s="66" t="s">
        <v>81</v>
      </c>
      <c r="Z1" s="66"/>
      <c r="AA1" s="66"/>
      <c r="AB1" s="66" t="s">
        <v>82</v>
      </c>
      <c r="AC1" s="66"/>
      <c r="AD1" s="66"/>
      <c r="AE1" s="66" t="s">
        <v>82</v>
      </c>
      <c r="AF1" s="66"/>
      <c r="AG1" s="66"/>
      <c r="AH1" s="41" t="s">
        <v>83</v>
      </c>
      <c r="AI1" s="66" t="s">
        <v>84</v>
      </c>
      <c r="AJ1" s="66"/>
      <c r="AK1" s="66"/>
      <c r="AL1" s="66"/>
      <c r="AM1" s="66"/>
      <c r="AN1" s="66"/>
      <c r="AO1" s="66"/>
      <c r="AP1" s="66" t="s">
        <v>85</v>
      </c>
      <c r="AQ1" s="66"/>
      <c r="AR1" s="66"/>
      <c r="AS1" s="66"/>
      <c r="AT1" s="66" t="s">
        <v>86</v>
      </c>
      <c r="AU1" s="66"/>
      <c r="AV1" s="66" t="s">
        <v>87</v>
      </c>
      <c r="AW1" s="66"/>
      <c r="AX1" s="66"/>
      <c r="AY1" s="66"/>
      <c r="AZ1" s="66"/>
      <c r="BA1" s="66"/>
      <c r="BB1" s="66"/>
      <c r="BC1" s="66"/>
      <c r="BD1" s="66" t="s">
        <v>88</v>
      </c>
      <c r="BE1" s="66"/>
      <c r="BF1" s="66"/>
      <c r="BG1" s="66"/>
      <c r="BH1" s="66"/>
      <c r="BI1" s="66"/>
      <c r="BJ1" s="66"/>
      <c r="BK1" s="66"/>
      <c r="BL1" s="66"/>
      <c r="BM1" s="66" t="s">
        <v>89</v>
      </c>
      <c r="BN1" s="66"/>
      <c r="BO1" s="66"/>
      <c r="BQ1" s="65" t="s">
        <v>5</v>
      </c>
      <c r="BR1" s="93" t="s">
        <v>18</v>
      </c>
      <c r="BS1" s="66" t="s">
        <v>90</v>
      </c>
      <c r="BT1" s="66"/>
      <c r="BU1" s="66"/>
      <c r="BV1" s="66"/>
      <c r="BW1" s="66"/>
      <c r="BX1" s="66"/>
      <c r="BY1" s="66"/>
      <c r="BZ1" s="66"/>
      <c r="CA1" s="66"/>
      <c r="CB1" s="66"/>
      <c r="CC1" s="66"/>
      <c r="CD1" s="66"/>
      <c r="CE1" s="66"/>
      <c r="CF1" s="39"/>
      <c r="CG1" s="88" t="s">
        <v>91</v>
      </c>
      <c r="CH1" s="89"/>
      <c r="CI1" s="90"/>
      <c r="CJ1" s="39"/>
      <c r="CK1" s="3"/>
      <c r="CL1" s="85" t="s">
        <v>92</v>
      </c>
      <c r="CM1" s="85"/>
      <c r="CN1" s="85"/>
      <c r="CO1" s="85"/>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row>
    <row r="2" spans="1:578" s="40" customFormat="1" ht="22.5" customHeight="1" x14ac:dyDescent="0.2">
      <c r="A2" s="39"/>
      <c r="C2" s="86" t="s">
        <v>93</v>
      </c>
      <c r="D2" s="87"/>
      <c r="E2" s="63" t="s">
        <v>94</v>
      </c>
      <c r="F2" s="63" t="s">
        <v>95</v>
      </c>
      <c r="G2" s="63" t="s">
        <v>96</v>
      </c>
      <c r="H2" s="63" t="s">
        <v>97</v>
      </c>
      <c r="I2" s="63" t="s">
        <v>98</v>
      </c>
      <c r="J2" s="63" t="s">
        <v>99</v>
      </c>
      <c r="K2" s="63" t="s">
        <v>100</v>
      </c>
      <c r="L2" s="66" t="s">
        <v>101</v>
      </c>
      <c r="M2" s="66"/>
      <c r="N2" s="66" t="s">
        <v>102</v>
      </c>
      <c r="O2" s="66"/>
      <c r="P2" s="63" t="s">
        <v>103</v>
      </c>
      <c r="Q2" s="41" t="s">
        <v>104</v>
      </c>
      <c r="R2" s="66" t="s">
        <v>105</v>
      </c>
      <c r="S2" s="66"/>
      <c r="T2" s="66"/>
      <c r="U2" s="66"/>
      <c r="V2" s="41" t="s">
        <v>106</v>
      </c>
      <c r="W2" s="41" t="s">
        <v>107</v>
      </c>
      <c r="X2" s="41" t="s">
        <v>108</v>
      </c>
      <c r="Y2" s="65" t="s">
        <v>109</v>
      </c>
      <c r="Z2" s="65" t="s">
        <v>110</v>
      </c>
      <c r="AA2" s="65" t="s">
        <v>111</v>
      </c>
      <c r="AB2" s="66" t="s">
        <v>112</v>
      </c>
      <c r="AC2" s="66"/>
      <c r="AD2" s="66"/>
      <c r="AE2" s="66" t="s">
        <v>112</v>
      </c>
      <c r="AF2" s="66"/>
      <c r="AG2" s="66"/>
      <c r="AH2" s="65" t="s">
        <v>29</v>
      </c>
      <c r="AI2" s="66" t="s">
        <v>113</v>
      </c>
      <c r="AJ2" s="66"/>
      <c r="AK2" s="66"/>
      <c r="AL2" s="66"/>
      <c r="AM2" s="66"/>
      <c r="AN2" s="66"/>
      <c r="AO2" s="66"/>
      <c r="AP2" s="66" t="s">
        <v>114</v>
      </c>
      <c r="AQ2" s="66"/>
      <c r="AR2" s="66"/>
      <c r="AS2" s="66"/>
      <c r="AT2" s="66" t="s">
        <v>115</v>
      </c>
      <c r="AU2" s="66"/>
      <c r="AV2" s="65" t="s">
        <v>144</v>
      </c>
      <c r="AW2" s="65" t="s">
        <v>145</v>
      </c>
      <c r="AX2" s="65" t="s">
        <v>146</v>
      </c>
      <c r="AY2" s="65" t="s">
        <v>147</v>
      </c>
      <c r="AZ2" s="65" t="s">
        <v>148</v>
      </c>
      <c r="BA2" s="82" t="s">
        <v>149</v>
      </c>
      <c r="BB2" s="65" t="s">
        <v>150</v>
      </c>
      <c r="BC2" s="65" t="s">
        <v>151</v>
      </c>
      <c r="BD2" s="65" t="s">
        <v>152</v>
      </c>
      <c r="BE2" s="65" t="s">
        <v>153</v>
      </c>
      <c r="BF2" s="65" t="s">
        <v>154</v>
      </c>
      <c r="BG2" s="65" t="s">
        <v>155</v>
      </c>
      <c r="BH2" s="82" t="s">
        <v>156</v>
      </c>
      <c r="BI2" s="65" t="s">
        <v>164</v>
      </c>
      <c r="BJ2" s="65" t="s">
        <v>165</v>
      </c>
      <c r="BK2" s="65" t="s">
        <v>177</v>
      </c>
      <c r="BL2" s="65" t="s">
        <v>157</v>
      </c>
      <c r="BM2" s="65" t="s">
        <v>116</v>
      </c>
      <c r="BN2" s="65" t="s">
        <v>27</v>
      </c>
      <c r="BO2" s="65" t="s">
        <v>17</v>
      </c>
      <c r="BQ2" s="65"/>
      <c r="BR2" s="93"/>
      <c r="BS2" s="65" t="s">
        <v>6</v>
      </c>
      <c r="BT2" s="65" t="s">
        <v>7</v>
      </c>
      <c r="BU2" s="65" t="s">
        <v>8</v>
      </c>
      <c r="BV2" s="65" t="s">
        <v>9</v>
      </c>
      <c r="BW2" s="65" t="s">
        <v>10</v>
      </c>
      <c r="BX2" s="65" t="s">
        <v>28</v>
      </c>
      <c r="BY2" s="65" t="s">
        <v>11</v>
      </c>
      <c r="BZ2" s="65" t="s">
        <v>12</v>
      </c>
      <c r="CA2" s="65" t="s">
        <v>20</v>
      </c>
      <c r="CB2" s="65" t="s">
        <v>30</v>
      </c>
      <c r="CC2" s="65" t="s">
        <v>13</v>
      </c>
      <c r="CD2" s="65" t="s">
        <v>1</v>
      </c>
      <c r="CE2" s="65" t="s">
        <v>14</v>
      </c>
      <c r="CF2" s="39"/>
      <c r="CG2" s="71" t="s">
        <v>21</v>
      </c>
      <c r="CH2" s="72" t="s">
        <v>22</v>
      </c>
      <c r="CI2" s="71" t="s">
        <v>23</v>
      </c>
      <c r="CJ2" s="39"/>
      <c r="CK2" s="79" t="s">
        <v>24</v>
      </c>
      <c r="CL2" s="80" t="s">
        <v>25</v>
      </c>
      <c r="CM2" s="67" t="s">
        <v>2</v>
      </c>
      <c r="CN2" s="69" t="s">
        <v>3</v>
      </c>
      <c r="CO2" s="67" t="s">
        <v>15</v>
      </c>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row>
    <row r="3" spans="1:578" s="49" customFormat="1" ht="17.25" customHeight="1" x14ac:dyDescent="0.2">
      <c r="A3" s="44"/>
      <c r="B3" s="45"/>
      <c r="C3" s="46" t="s">
        <v>117</v>
      </c>
      <c r="D3" s="46" t="s">
        <v>118</v>
      </c>
      <c r="E3" s="75"/>
      <c r="F3" s="75"/>
      <c r="G3" s="75"/>
      <c r="H3" s="75"/>
      <c r="I3" s="75"/>
      <c r="J3" s="75"/>
      <c r="K3" s="75"/>
      <c r="L3" s="47" t="s">
        <v>117</v>
      </c>
      <c r="M3" s="46" t="s">
        <v>118</v>
      </c>
      <c r="N3" s="46" t="s">
        <v>117</v>
      </c>
      <c r="O3" s="46" t="s">
        <v>118</v>
      </c>
      <c r="P3" s="75"/>
      <c r="Q3" s="63" t="s">
        <v>119</v>
      </c>
      <c r="R3" s="76" t="s">
        <v>120</v>
      </c>
      <c r="S3" s="77"/>
      <c r="T3" s="77"/>
      <c r="U3" s="78"/>
      <c r="V3" s="63" t="s">
        <v>4</v>
      </c>
      <c r="W3" s="63" t="s">
        <v>16</v>
      </c>
      <c r="X3" s="65" t="s">
        <v>158</v>
      </c>
      <c r="Y3" s="65"/>
      <c r="Z3" s="65"/>
      <c r="AA3" s="65"/>
      <c r="AB3" s="76" t="s">
        <v>143</v>
      </c>
      <c r="AC3" s="77"/>
      <c r="AD3" s="78"/>
      <c r="AE3" s="76" t="s">
        <v>121</v>
      </c>
      <c r="AF3" s="77"/>
      <c r="AG3" s="78"/>
      <c r="AH3" s="65"/>
      <c r="AI3" s="63" t="s">
        <v>122</v>
      </c>
      <c r="AJ3" s="63" t="s">
        <v>123</v>
      </c>
      <c r="AK3" s="63" t="s">
        <v>124</v>
      </c>
      <c r="AL3" s="63" t="s">
        <v>125</v>
      </c>
      <c r="AM3" s="63" t="s">
        <v>126</v>
      </c>
      <c r="AN3" s="63" t="s">
        <v>127</v>
      </c>
      <c r="AO3" s="63" t="s">
        <v>128</v>
      </c>
      <c r="AP3" s="63" t="s">
        <v>129</v>
      </c>
      <c r="AQ3" s="63" t="s">
        <v>130</v>
      </c>
      <c r="AR3" s="63" t="s">
        <v>131</v>
      </c>
      <c r="AS3" s="63" t="s">
        <v>159</v>
      </c>
      <c r="AT3" s="63" t="s">
        <v>160</v>
      </c>
      <c r="AU3" s="63" t="s">
        <v>161</v>
      </c>
      <c r="AV3" s="65"/>
      <c r="AW3" s="65"/>
      <c r="AX3" s="65"/>
      <c r="AY3" s="65"/>
      <c r="AZ3" s="65"/>
      <c r="BA3" s="83"/>
      <c r="BB3" s="65"/>
      <c r="BC3" s="65"/>
      <c r="BD3" s="65"/>
      <c r="BE3" s="65"/>
      <c r="BF3" s="65"/>
      <c r="BG3" s="65"/>
      <c r="BH3" s="83"/>
      <c r="BI3" s="65"/>
      <c r="BJ3" s="65"/>
      <c r="BK3" s="65"/>
      <c r="BL3" s="65"/>
      <c r="BM3" s="65"/>
      <c r="BN3" s="65"/>
      <c r="BO3" s="65"/>
      <c r="BP3" s="48"/>
      <c r="BQ3" s="65"/>
      <c r="BR3" s="93"/>
      <c r="BS3" s="65"/>
      <c r="BT3" s="65"/>
      <c r="BU3" s="94"/>
      <c r="BV3" s="65"/>
      <c r="BW3" s="65"/>
      <c r="BX3" s="65"/>
      <c r="BY3" s="65"/>
      <c r="BZ3" s="65"/>
      <c r="CA3" s="65"/>
      <c r="CB3" s="65"/>
      <c r="CC3" s="65"/>
      <c r="CD3" s="65"/>
      <c r="CE3" s="65"/>
      <c r="CF3" s="4"/>
      <c r="CG3" s="71"/>
      <c r="CH3" s="73"/>
      <c r="CI3" s="71"/>
      <c r="CK3" s="79"/>
      <c r="CL3" s="80"/>
      <c r="CM3" s="68"/>
      <c r="CN3" s="69"/>
      <c r="CO3" s="68"/>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row>
    <row r="4" spans="1:578" s="49" customFormat="1" ht="50.25" customHeight="1" x14ac:dyDescent="0.2">
      <c r="A4" s="44"/>
      <c r="B4" s="63" t="s">
        <v>142</v>
      </c>
      <c r="C4" s="63" t="s">
        <v>0</v>
      </c>
      <c r="D4" s="63" t="s">
        <v>19</v>
      </c>
      <c r="E4" s="75"/>
      <c r="F4" s="75"/>
      <c r="G4" s="75"/>
      <c r="H4" s="75"/>
      <c r="I4" s="75"/>
      <c r="J4" s="75"/>
      <c r="K4" s="75"/>
      <c r="L4" s="63" t="s">
        <v>132</v>
      </c>
      <c r="M4" s="63" t="s">
        <v>133</v>
      </c>
      <c r="N4" s="63" t="s">
        <v>78</v>
      </c>
      <c r="O4" s="63" t="s">
        <v>79</v>
      </c>
      <c r="P4" s="75"/>
      <c r="Q4" s="75"/>
      <c r="R4" s="91" t="s">
        <v>134</v>
      </c>
      <c r="S4" s="92"/>
      <c r="T4" s="91" t="s">
        <v>135</v>
      </c>
      <c r="U4" s="92"/>
      <c r="V4" s="75"/>
      <c r="W4" s="75"/>
      <c r="X4" s="65"/>
      <c r="Y4" s="65"/>
      <c r="Z4" s="65"/>
      <c r="AA4" s="65"/>
      <c r="AB4" s="63" t="s">
        <v>136</v>
      </c>
      <c r="AC4" s="63" t="s">
        <v>162</v>
      </c>
      <c r="AD4" s="63" t="s">
        <v>163</v>
      </c>
      <c r="AE4" s="63" t="s">
        <v>137</v>
      </c>
      <c r="AF4" s="63" t="s">
        <v>138</v>
      </c>
      <c r="AG4" s="63" t="s">
        <v>139</v>
      </c>
      <c r="AH4" s="65"/>
      <c r="AI4" s="75"/>
      <c r="AJ4" s="75"/>
      <c r="AK4" s="75"/>
      <c r="AL4" s="75"/>
      <c r="AM4" s="75"/>
      <c r="AN4" s="75"/>
      <c r="AO4" s="75"/>
      <c r="AP4" s="75"/>
      <c r="AQ4" s="75"/>
      <c r="AR4" s="75"/>
      <c r="AS4" s="75"/>
      <c r="AT4" s="75"/>
      <c r="AU4" s="75"/>
      <c r="AV4" s="65"/>
      <c r="AW4" s="65"/>
      <c r="AX4" s="65"/>
      <c r="AY4" s="65"/>
      <c r="AZ4" s="65"/>
      <c r="BA4" s="83"/>
      <c r="BB4" s="65"/>
      <c r="BC4" s="65"/>
      <c r="BD4" s="65"/>
      <c r="BE4" s="65"/>
      <c r="BF4" s="65"/>
      <c r="BG4" s="65"/>
      <c r="BH4" s="83"/>
      <c r="BI4" s="65"/>
      <c r="BJ4" s="65"/>
      <c r="BK4" s="65"/>
      <c r="BL4" s="65"/>
      <c r="BM4" s="65"/>
      <c r="BN4" s="65"/>
      <c r="BO4" s="65"/>
      <c r="BQ4" s="65"/>
      <c r="BR4" s="93"/>
      <c r="BS4" s="65"/>
      <c r="BT4" s="65"/>
      <c r="BU4" s="94"/>
      <c r="BV4" s="65"/>
      <c r="BW4" s="65"/>
      <c r="BX4" s="65"/>
      <c r="BY4" s="65"/>
      <c r="BZ4" s="65"/>
      <c r="CA4" s="65"/>
      <c r="CB4" s="65"/>
      <c r="CC4" s="65"/>
      <c r="CD4" s="65"/>
      <c r="CE4" s="65"/>
      <c r="CF4" s="11"/>
      <c r="CG4" s="71"/>
      <c r="CH4" s="73"/>
      <c r="CI4" s="71"/>
      <c r="CJ4" s="50"/>
      <c r="CK4" s="79"/>
      <c r="CL4" s="80"/>
      <c r="CM4" s="68"/>
      <c r="CN4" s="69"/>
      <c r="CO4" s="68"/>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row>
    <row r="5" spans="1:578" s="49" customFormat="1" ht="36.75" customHeight="1" x14ac:dyDescent="0.2">
      <c r="A5" s="44"/>
      <c r="B5" s="64"/>
      <c r="C5" s="64"/>
      <c r="D5" s="64"/>
      <c r="E5" s="64"/>
      <c r="F5" s="64"/>
      <c r="G5" s="64"/>
      <c r="H5" s="64"/>
      <c r="I5" s="64"/>
      <c r="J5" s="64"/>
      <c r="K5" s="64"/>
      <c r="L5" s="64"/>
      <c r="M5" s="64"/>
      <c r="N5" s="64"/>
      <c r="O5" s="64"/>
      <c r="P5" s="64"/>
      <c r="Q5" s="64"/>
      <c r="R5" s="51" t="s">
        <v>140</v>
      </c>
      <c r="S5" s="51" t="s">
        <v>141</v>
      </c>
      <c r="T5" s="51" t="s">
        <v>140</v>
      </c>
      <c r="U5" s="51" t="s">
        <v>141</v>
      </c>
      <c r="V5" s="64"/>
      <c r="W5" s="64"/>
      <c r="X5" s="65"/>
      <c r="Y5" s="65"/>
      <c r="Z5" s="65"/>
      <c r="AA5" s="65"/>
      <c r="AB5" s="64"/>
      <c r="AC5" s="64"/>
      <c r="AD5" s="64"/>
      <c r="AE5" s="64"/>
      <c r="AF5" s="64"/>
      <c r="AG5" s="64"/>
      <c r="AH5" s="65"/>
      <c r="AI5" s="64"/>
      <c r="AJ5" s="64"/>
      <c r="AK5" s="64"/>
      <c r="AL5" s="64"/>
      <c r="AM5" s="64"/>
      <c r="AN5" s="64"/>
      <c r="AO5" s="64"/>
      <c r="AP5" s="64"/>
      <c r="AQ5" s="64"/>
      <c r="AR5" s="64"/>
      <c r="AS5" s="64"/>
      <c r="AT5" s="64"/>
      <c r="AU5" s="64"/>
      <c r="AV5" s="65"/>
      <c r="AW5" s="65"/>
      <c r="AX5" s="65"/>
      <c r="AY5" s="65"/>
      <c r="AZ5" s="65"/>
      <c r="BA5" s="84"/>
      <c r="BB5" s="65"/>
      <c r="BC5" s="65"/>
      <c r="BD5" s="65"/>
      <c r="BE5" s="65"/>
      <c r="BF5" s="65"/>
      <c r="BG5" s="65"/>
      <c r="BH5" s="84"/>
      <c r="BI5" s="65"/>
      <c r="BJ5" s="65"/>
      <c r="BK5" s="65"/>
      <c r="BL5" s="65"/>
      <c r="BM5" s="65"/>
      <c r="BN5" s="65"/>
      <c r="BO5" s="65"/>
      <c r="BQ5" s="65"/>
      <c r="BR5" s="93"/>
      <c r="BS5" s="65"/>
      <c r="BT5" s="65"/>
      <c r="BU5" s="94"/>
      <c r="BV5" s="65"/>
      <c r="BW5" s="65"/>
      <c r="BX5" s="65"/>
      <c r="BY5" s="65"/>
      <c r="BZ5" s="65"/>
      <c r="CA5" s="65"/>
      <c r="CB5" s="65"/>
      <c r="CC5" s="65"/>
      <c r="CD5" s="65"/>
      <c r="CE5" s="65"/>
      <c r="CF5" s="11"/>
      <c r="CG5" s="71"/>
      <c r="CH5" s="74"/>
      <c r="CI5" s="71"/>
      <c r="CJ5" s="50"/>
      <c r="CK5" s="79"/>
      <c r="CL5" s="81"/>
      <c r="CM5" s="68"/>
      <c r="CN5" s="70"/>
      <c r="CO5" s="68"/>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c r="RY5" s="11"/>
      <c r="RZ5" s="11"/>
      <c r="SA5" s="11"/>
      <c r="SB5" s="11"/>
      <c r="SC5" s="11"/>
      <c r="SD5" s="11"/>
      <c r="SE5" s="11"/>
      <c r="SF5" s="11"/>
      <c r="SG5" s="11"/>
      <c r="SH5" s="11"/>
      <c r="SI5" s="11"/>
      <c r="SJ5" s="11"/>
      <c r="SK5" s="11"/>
      <c r="SL5" s="11"/>
      <c r="SM5" s="11"/>
      <c r="SN5" s="11"/>
      <c r="SO5" s="11"/>
      <c r="SP5" s="11"/>
      <c r="SQ5" s="11"/>
      <c r="SR5" s="11"/>
      <c r="SS5" s="11"/>
      <c r="ST5" s="11"/>
      <c r="SU5" s="11"/>
      <c r="SV5" s="11"/>
      <c r="SW5" s="11"/>
      <c r="SX5" s="11"/>
      <c r="SY5" s="11"/>
      <c r="SZ5" s="11"/>
      <c r="TA5" s="11"/>
      <c r="TB5" s="11"/>
      <c r="TC5" s="11"/>
      <c r="TD5" s="11"/>
      <c r="TE5" s="11"/>
      <c r="TF5" s="11"/>
      <c r="TG5" s="11"/>
      <c r="TH5" s="11"/>
      <c r="TI5" s="11"/>
      <c r="TJ5" s="11"/>
      <c r="TK5" s="11"/>
      <c r="TL5" s="11"/>
      <c r="TM5" s="11"/>
      <c r="TN5" s="11"/>
      <c r="TO5" s="11"/>
      <c r="TP5" s="11"/>
      <c r="TQ5" s="11"/>
      <c r="TR5" s="11"/>
      <c r="TS5" s="11"/>
      <c r="TT5" s="11"/>
      <c r="TU5" s="11"/>
      <c r="TV5" s="11"/>
      <c r="TW5" s="11"/>
      <c r="TX5" s="11"/>
      <c r="TY5" s="11"/>
      <c r="TZ5" s="11"/>
      <c r="UA5" s="11"/>
      <c r="UB5" s="11"/>
      <c r="UC5" s="11"/>
      <c r="UD5" s="11"/>
      <c r="UE5" s="11"/>
      <c r="UF5" s="11"/>
      <c r="UG5" s="11"/>
      <c r="UH5" s="11"/>
      <c r="UI5" s="11"/>
      <c r="UJ5" s="11"/>
      <c r="UK5" s="11"/>
      <c r="UL5" s="11"/>
      <c r="UM5" s="11"/>
      <c r="UN5" s="11"/>
      <c r="UO5" s="11"/>
      <c r="UP5" s="11"/>
      <c r="UQ5" s="11"/>
      <c r="UR5" s="11"/>
      <c r="US5" s="11"/>
      <c r="UT5" s="11"/>
      <c r="UU5" s="11"/>
      <c r="UV5" s="11"/>
      <c r="UW5" s="11"/>
      <c r="UX5" s="11"/>
      <c r="UY5" s="11"/>
      <c r="UZ5" s="11"/>
      <c r="VA5" s="11"/>
      <c r="VB5" s="11"/>
      <c r="VC5" s="11"/>
      <c r="VD5" s="11"/>
      <c r="VE5" s="11"/>
      <c r="VF5" s="11"/>
    </row>
    <row r="6" spans="1:578" s="1" customFormat="1" ht="17.25" customHeight="1" x14ac:dyDescent="0.2">
      <c r="A6" s="13" t="s">
        <v>31</v>
      </c>
      <c r="B6" s="14" t="s">
        <v>32</v>
      </c>
      <c r="C6" s="15">
        <v>129483800</v>
      </c>
      <c r="D6" s="15">
        <v>335999000</v>
      </c>
      <c r="E6" s="16">
        <v>465482800</v>
      </c>
      <c r="F6" s="2">
        <v>257500</v>
      </c>
      <c r="G6" s="2">
        <v>465225300</v>
      </c>
      <c r="H6" s="17">
        <v>1167008</v>
      </c>
      <c r="I6" s="16">
        <v>466392308</v>
      </c>
      <c r="J6" s="18">
        <v>3.77</v>
      </c>
      <c r="K6" s="19">
        <v>100.17</v>
      </c>
      <c r="L6" s="20"/>
      <c r="M6" s="17"/>
      <c r="N6" s="21"/>
      <c r="O6" s="22">
        <v>635151</v>
      </c>
      <c r="P6" s="16">
        <v>467027459</v>
      </c>
      <c r="Q6" s="7">
        <v>2964063</v>
      </c>
      <c r="R6" s="23"/>
      <c r="S6" s="23"/>
      <c r="T6" s="23">
        <v>8292.42</v>
      </c>
      <c r="U6" s="23"/>
      <c r="V6" s="5">
        <v>2955770.58</v>
      </c>
      <c r="W6" s="10"/>
      <c r="X6" s="24">
        <v>2955770.58</v>
      </c>
      <c r="Y6" s="25">
        <v>222278.07</v>
      </c>
      <c r="Z6" s="25"/>
      <c r="AA6" s="26">
        <v>187035.99</v>
      </c>
      <c r="AB6" s="26">
        <v>9588371</v>
      </c>
      <c r="AC6" s="23"/>
      <c r="AD6" s="23"/>
      <c r="AE6" s="23">
        <v>4627000</v>
      </c>
      <c r="AF6" s="23"/>
      <c r="AG6" s="23"/>
      <c r="AH6" s="27">
        <v>17580455.640000001</v>
      </c>
      <c r="AI6" s="28">
        <v>25748000</v>
      </c>
      <c r="AJ6" s="28"/>
      <c r="AK6" s="28">
        <v>34104000</v>
      </c>
      <c r="AL6" s="28">
        <v>10797100</v>
      </c>
      <c r="AM6" s="28">
        <v>971000</v>
      </c>
      <c r="AN6" s="28">
        <v>57058600</v>
      </c>
      <c r="AO6" s="29">
        <v>128678700</v>
      </c>
      <c r="AP6" s="30">
        <v>1062130.97</v>
      </c>
      <c r="AQ6" s="30">
        <v>1887309.25</v>
      </c>
      <c r="AR6" s="30">
        <v>380000</v>
      </c>
      <c r="AS6" s="31">
        <v>3329440.2199999997</v>
      </c>
      <c r="AT6" s="28">
        <v>19000</v>
      </c>
      <c r="AU6" s="28">
        <v>56250</v>
      </c>
      <c r="AV6" s="28"/>
      <c r="AW6" s="28"/>
      <c r="AX6" s="28"/>
      <c r="AY6" s="28"/>
      <c r="AZ6" s="28"/>
      <c r="BA6" s="28"/>
      <c r="BB6" s="28"/>
      <c r="BC6" s="28"/>
      <c r="BD6" s="28"/>
      <c r="BE6" s="28" t="s">
        <v>166</v>
      </c>
      <c r="BF6" s="28">
        <v>257500</v>
      </c>
      <c r="BG6" s="28"/>
      <c r="BH6" s="28"/>
      <c r="BI6" s="28"/>
      <c r="BJ6" s="28"/>
      <c r="BK6" s="28"/>
      <c r="BL6" s="28">
        <v>257500</v>
      </c>
      <c r="BM6" s="28"/>
      <c r="BN6" s="28"/>
      <c r="BO6" s="28"/>
      <c r="BP6" s="32"/>
      <c r="BQ6" s="10"/>
      <c r="BR6" s="10"/>
      <c r="BS6" s="6">
        <v>0.63400000000000001</v>
      </c>
      <c r="BT6" s="6">
        <v>4.8000000000000001E-2</v>
      </c>
      <c r="BU6" s="6">
        <v>0</v>
      </c>
      <c r="BV6" s="6">
        <v>4.1000000000000002E-2</v>
      </c>
      <c r="BW6" s="6">
        <v>2.0550000000000002</v>
      </c>
      <c r="BX6" s="6">
        <v>0</v>
      </c>
      <c r="BY6" s="6">
        <v>0</v>
      </c>
      <c r="BZ6" s="6">
        <v>0.99199999999999999</v>
      </c>
      <c r="CA6" s="6">
        <v>0</v>
      </c>
      <c r="CB6" s="6">
        <v>0</v>
      </c>
      <c r="CC6" s="6">
        <v>3.77</v>
      </c>
      <c r="CD6" s="33">
        <v>100.17</v>
      </c>
      <c r="CE6" s="6">
        <v>3.764330191129083</v>
      </c>
      <c r="CF6" s="34"/>
      <c r="CG6" s="28"/>
      <c r="CH6" s="28"/>
      <c r="CI6" s="28"/>
      <c r="CJ6" s="12"/>
      <c r="CK6" s="35" t="s">
        <v>172</v>
      </c>
      <c r="CL6" s="35" t="s">
        <v>178</v>
      </c>
      <c r="CM6" s="36">
        <v>2796637101</v>
      </c>
      <c r="CN6" s="36">
        <v>4326306</v>
      </c>
      <c r="CO6" s="38">
        <f>ROUNDUP(CN6/(CM6/100),3)</f>
        <v>0.155</v>
      </c>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c r="QW6" s="11"/>
      <c r="QX6" s="11"/>
      <c r="QY6" s="11"/>
      <c r="QZ6" s="11"/>
      <c r="RA6" s="11"/>
      <c r="RB6" s="11"/>
      <c r="RC6" s="11"/>
      <c r="RD6" s="11"/>
      <c r="RE6" s="11"/>
      <c r="RF6" s="11"/>
      <c r="RG6" s="11"/>
      <c r="RH6" s="11"/>
      <c r="RI6" s="11"/>
      <c r="RJ6" s="11"/>
      <c r="RK6" s="11"/>
      <c r="RL6" s="11"/>
      <c r="RM6" s="11"/>
      <c r="RN6" s="11"/>
      <c r="RO6" s="11"/>
      <c r="RP6" s="11"/>
      <c r="RQ6" s="11"/>
      <c r="RR6" s="11"/>
      <c r="RS6" s="11"/>
      <c r="RT6" s="11"/>
      <c r="RU6" s="11"/>
      <c r="RV6" s="11"/>
      <c r="RW6" s="11"/>
      <c r="RX6" s="11"/>
      <c r="RY6" s="11"/>
      <c r="RZ6" s="11"/>
      <c r="SA6" s="11"/>
      <c r="SB6" s="11"/>
      <c r="SC6" s="11"/>
      <c r="SD6" s="11"/>
      <c r="SE6" s="11"/>
      <c r="SF6" s="11"/>
      <c r="SG6" s="11"/>
      <c r="SH6" s="11"/>
      <c r="SI6" s="11"/>
      <c r="SJ6" s="11"/>
      <c r="SK6" s="11"/>
      <c r="SL6" s="11"/>
      <c r="SM6" s="11"/>
      <c r="SN6" s="11"/>
      <c r="SO6" s="11"/>
      <c r="SP6" s="11"/>
      <c r="SQ6" s="11"/>
      <c r="SR6" s="11"/>
      <c r="SS6" s="11"/>
      <c r="ST6" s="11"/>
      <c r="SU6" s="11"/>
      <c r="SV6" s="11"/>
      <c r="SW6" s="11"/>
      <c r="SX6" s="11"/>
      <c r="SY6" s="11"/>
      <c r="SZ6" s="11"/>
      <c r="TA6" s="11"/>
      <c r="TB6" s="11"/>
      <c r="TC6" s="11"/>
      <c r="TD6" s="11"/>
      <c r="TE6" s="11"/>
      <c r="TF6" s="11"/>
      <c r="TG6" s="11"/>
      <c r="TH6" s="11"/>
      <c r="TI6" s="11"/>
      <c r="TJ6" s="11"/>
      <c r="TK6" s="11"/>
      <c r="TL6" s="11"/>
      <c r="TM6" s="11"/>
      <c r="TN6" s="11"/>
      <c r="TO6" s="11"/>
      <c r="TP6" s="11"/>
      <c r="TQ6" s="11"/>
      <c r="TR6" s="11"/>
      <c r="TS6" s="11"/>
      <c r="TT6" s="11"/>
      <c r="TU6" s="11"/>
      <c r="TV6" s="11"/>
      <c r="TW6" s="11"/>
      <c r="TX6" s="11"/>
      <c r="TY6" s="11"/>
      <c r="TZ6" s="11"/>
      <c r="UA6" s="11"/>
      <c r="UB6" s="11"/>
      <c r="UC6" s="11"/>
      <c r="UD6" s="11"/>
      <c r="UE6" s="11"/>
      <c r="UF6" s="11"/>
      <c r="UG6" s="11"/>
      <c r="UH6" s="11"/>
      <c r="UI6" s="11"/>
      <c r="UJ6" s="11"/>
      <c r="UK6" s="11"/>
      <c r="UL6" s="11"/>
      <c r="UM6" s="11"/>
      <c r="UN6" s="11"/>
      <c r="UO6" s="11"/>
      <c r="UP6" s="11"/>
      <c r="UQ6" s="11"/>
      <c r="UR6" s="11"/>
      <c r="US6" s="11"/>
      <c r="UT6" s="11"/>
      <c r="UU6" s="11"/>
      <c r="UV6" s="11"/>
      <c r="UW6" s="11"/>
      <c r="UX6" s="11"/>
      <c r="UY6" s="11"/>
      <c r="UZ6" s="11"/>
      <c r="VA6" s="11"/>
      <c r="VB6" s="11"/>
      <c r="VC6" s="11"/>
      <c r="VD6" s="11"/>
      <c r="VE6" s="11"/>
      <c r="VF6" s="11"/>
    </row>
    <row r="7" spans="1:578" s="1" customFormat="1" ht="17.25" customHeight="1" x14ac:dyDescent="0.2">
      <c r="A7" s="13" t="s">
        <v>33</v>
      </c>
      <c r="B7" s="14" t="s">
        <v>34</v>
      </c>
      <c r="C7" s="15">
        <v>785738500</v>
      </c>
      <c r="D7" s="15">
        <v>2004881600</v>
      </c>
      <c r="E7" s="16">
        <v>2790620100</v>
      </c>
      <c r="F7" s="2">
        <v>155000</v>
      </c>
      <c r="G7" s="2">
        <v>2790465100</v>
      </c>
      <c r="H7" s="17">
        <v>6172001</v>
      </c>
      <c r="I7" s="16">
        <v>2796637101</v>
      </c>
      <c r="J7" s="18">
        <v>2.9780000000000002</v>
      </c>
      <c r="K7" s="19">
        <v>100.31</v>
      </c>
      <c r="L7" s="20"/>
      <c r="M7" s="17"/>
      <c r="N7" s="21">
        <v>3035705</v>
      </c>
      <c r="O7" s="22"/>
      <c r="P7" s="16">
        <v>2793601396</v>
      </c>
      <c r="Q7" s="7">
        <v>17730029.300000001</v>
      </c>
      <c r="R7" s="23"/>
      <c r="S7" s="23"/>
      <c r="T7" s="23">
        <v>107240.36</v>
      </c>
      <c r="U7" s="23"/>
      <c r="V7" s="5">
        <v>17622788.940000001</v>
      </c>
      <c r="W7" s="10"/>
      <c r="X7" s="24">
        <v>17622788.940000001</v>
      </c>
      <c r="Y7" s="25"/>
      <c r="Z7" s="25"/>
      <c r="AA7" s="26">
        <v>1114944.6599999999</v>
      </c>
      <c r="AB7" s="26">
        <v>41856246</v>
      </c>
      <c r="AC7" s="23"/>
      <c r="AD7" s="23"/>
      <c r="AE7" s="23">
        <v>21747961.91</v>
      </c>
      <c r="AF7" s="23"/>
      <c r="AG7" s="23">
        <v>929540.28</v>
      </c>
      <c r="AH7" s="27">
        <v>83271481.790000007</v>
      </c>
      <c r="AI7" s="28">
        <v>83238100</v>
      </c>
      <c r="AJ7" s="28">
        <v>122786200</v>
      </c>
      <c r="AK7" s="28">
        <v>70998400</v>
      </c>
      <c r="AL7" s="28">
        <v>42308100</v>
      </c>
      <c r="AM7" s="28">
        <v>743100</v>
      </c>
      <c r="AN7" s="28">
        <v>89416600</v>
      </c>
      <c r="AO7" s="29">
        <v>409490500</v>
      </c>
      <c r="AP7" s="30">
        <v>3775000</v>
      </c>
      <c r="AQ7" s="30">
        <v>7049213.4000000004</v>
      </c>
      <c r="AR7" s="30">
        <v>1500000</v>
      </c>
      <c r="AS7" s="31">
        <v>12324213.4</v>
      </c>
      <c r="AT7" s="28">
        <v>111500</v>
      </c>
      <c r="AU7" s="28">
        <v>289750</v>
      </c>
      <c r="AV7" s="28"/>
      <c r="AW7" s="28">
        <v>155000</v>
      </c>
      <c r="AX7" s="28"/>
      <c r="AY7" s="28"/>
      <c r="AZ7" s="28"/>
      <c r="BA7" s="28"/>
      <c r="BB7" s="28"/>
      <c r="BC7" s="28"/>
      <c r="BD7" s="28"/>
      <c r="BE7" s="28"/>
      <c r="BF7" s="28"/>
      <c r="BG7" s="28"/>
      <c r="BH7" s="28"/>
      <c r="BI7" s="28"/>
      <c r="BJ7" s="28"/>
      <c r="BK7" s="28"/>
      <c r="BL7" s="28">
        <v>155000</v>
      </c>
      <c r="BM7" s="28"/>
      <c r="BN7" s="28"/>
      <c r="BO7" s="28"/>
      <c r="BP7" s="32"/>
      <c r="BQ7" s="10"/>
      <c r="BR7" s="10"/>
      <c r="BS7" s="6">
        <v>0.63100000000000001</v>
      </c>
      <c r="BT7" s="6">
        <v>0</v>
      </c>
      <c r="BU7" s="6">
        <v>0</v>
      </c>
      <c r="BV7" s="6">
        <v>0.04</v>
      </c>
      <c r="BW7" s="6">
        <v>1.4970000000000001</v>
      </c>
      <c r="BX7" s="6">
        <v>0</v>
      </c>
      <c r="BY7" s="6">
        <v>0</v>
      </c>
      <c r="BZ7" s="6">
        <v>0.77700000000000002</v>
      </c>
      <c r="CA7" s="6">
        <v>0</v>
      </c>
      <c r="CB7" s="6">
        <v>3.3000000000000002E-2</v>
      </c>
      <c r="CC7" s="6">
        <v>2.9779999999999998</v>
      </c>
      <c r="CD7" s="33">
        <v>100.31</v>
      </c>
      <c r="CE7" s="6">
        <v>2.9807932480715298</v>
      </c>
      <c r="CF7" s="34"/>
      <c r="CG7" s="28"/>
      <c r="CH7" s="28"/>
      <c r="CI7" s="28"/>
      <c r="CJ7" s="12"/>
      <c r="CK7" s="35" t="s">
        <v>167</v>
      </c>
      <c r="CL7" s="35" t="s">
        <v>178</v>
      </c>
      <c r="CM7" s="36">
        <v>1528708197</v>
      </c>
      <c r="CN7" s="36">
        <v>1154939</v>
      </c>
      <c r="CO7" s="38">
        <f t="shared" ref="CO7:CO15" si="0">ROUNDUP(CN7/(CM7/100),3)</f>
        <v>7.5999999999999998E-2</v>
      </c>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c r="MY7" s="11"/>
      <c r="MZ7" s="11"/>
      <c r="NA7" s="11"/>
      <c r="NB7" s="11"/>
      <c r="NC7" s="11"/>
      <c r="ND7" s="11"/>
      <c r="NE7" s="11"/>
      <c r="NF7" s="11"/>
      <c r="NG7" s="11"/>
      <c r="NH7" s="11"/>
      <c r="NI7" s="11"/>
      <c r="NJ7" s="11"/>
      <c r="NK7" s="11"/>
      <c r="NL7" s="11"/>
      <c r="NM7" s="11"/>
      <c r="NN7" s="11"/>
      <c r="NO7" s="11"/>
      <c r="NP7" s="11"/>
      <c r="NQ7" s="11"/>
      <c r="NR7" s="11"/>
      <c r="NS7" s="11"/>
      <c r="NT7" s="11"/>
      <c r="NU7" s="11"/>
      <c r="NV7" s="11"/>
      <c r="NW7" s="11"/>
      <c r="NX7" s="11"/>
      <c r="NY7" s="11"/>
      <c r="NZ7" s="11"/>
      <c r="OA7" s="11"/>
      <c r="OB7" s="11"/>
      <c r="OC7" s="11"/>
      <c r="OD7" s="11"/>
      <c r="OE7" s="11"/>
      <c r="OF7" s="11"/>
      <c r="OG7" s="11"/>
      <c r="OH7" s="11"/>
      <c r="OI7" s="11"/>
      <c r="OJ7" s="11"/>
      <c r="OK7" s="11"/>
      <c r="OL7" s="11"/>
      <c r="OM7" s="11"/>
      <c r="ON7" s="11"/>
      <c r="OO7" s="11"/>
      <c r="OP7" s="11"/>
      <c r="OQ7" s="11"/>
      <c r="OR7" s="11"/>
      <c r="OS7" s="11"/>
      <c r="OT7" s="11"/>
      <c r="OU7" s="11"/>
      <c r="OV7" s="11"/>
      <c r="OW7" s="11"/>
      <c r="OX7" s="11"/>
      <c r="OY7" s="11"/>
      <c r="OZ7" s="11"/>
      <c r="PA7" s="11"/>
      <c r="PB7" s="11"/>
      <c r="PC7" s="11"/>
      <c r="PD7" s="11"/>
      <c r="PE7" s="11"/>
      <c r="PF7" s="11"/>
      <c r="PG7" s="11"/>
      <c r="PH7" s="11"/>
      <c r="PI7" s="11"/>
      <c r="PJ7" s="11"/>
      <c r="PK7" s="11"/>
      <c r="PL7" s="11"/>
      <c r="PM7" s="11"/>
      <c r="PN7" s="11"/>
      <c r="PO7" s="11"/>
      <c r="PP7" s="11"/>
      <c r="PQ7" s="11"/>
      <c r="PR7" s="11"/>
      <c r="PS7" s="11"/>
      <c r="PT7" s="11"/>
      <c r="PU7" s="11"/>
      <c r="PV7" s="11"/>
      <c r="PW7" s="11"/>
      <c r="PX7" s="11"/>
      <c r="PY7" s="11"/>
      <c r="PZ7" s="11"/>
      <c r="QA7" s="11"/>
      <c r="QB7" s="11"/>
      <c r="QC7" s="11"/>
      <c r="QD7" s="11"/>
      <c r="QE7" s="11"/>
      <c r="QF7" s="11"/>
      <c r="QG7" s="11"/>
      <c r="QH7" s="11"/>
      <c r="QI7" s="11"/>
      <c r="QJ7" s="11"/>
      <c r="QK7" s="11"/>
      <c r="QL7" s="11"/>
      <c r="QM7" s="11"/>
      <c r="QN7" s="11"/>
      <c r="QO7" s="11"/>
      <c r="QP7" s="11"/>
      <c r="QQ7" s="11"/>
      <c r="QR7" s="11"/>
      <c r="QS7" s="11"/>
      <c r="QT7" s="11"/>
      <c r="QU7" s="11"/>
      <c r="QV7" s="11"/>
      <c r="QW7" s="11"/>
      <c r="QX7" s="11"/>
      <c r="QY7" s="11"/>
      <c r="QZ7" s="11"/>
      <c r="RA7" s="11"/>
      <c r="RB7" s="11"/>
      <c r="RC7" s="11"/>
      <c r="RD7" s="11"/>
      <c r="RE7" s="11"/>
      <c r="RF7" s="11"/>
      <c r="RG7" s="11"/>
      <c r="RH7" s="11"/>
      <c r="RI7" s="11"/>
      <c r="RJ7" s="11"/>
      <c r="RK7" s="11"/>
      <c r="RL7" s="11"/>
      <c r="RM7" s="11"/>
      <c r="RN7" s="11"/>
      <c r="RO7" s="11"/>
      <c r="RP7" s="11"/>
      <c r="RQ7" s="11"/>
      <c r="RR7" s="11"/>
      <c r="RS7" s="11"/>
      <c r="RT7" s="11"/>
      <c r="RU7" s="11"/>
      <c r="RV7" s="11"/>
      <c r="RW7" s="11"/>
      <c r="RX7" s="11"/>
      <c r="RY7" s="11"/>
      <c r="RZ7" s="11"/>
      <c r="SA7" s="11"/>
      <c r="SB7" s="11"/>
      <c r="SC7" s="11"/>
      <c r="SD7" s="11"/>
      <c r="SE7" s="11"/>
      <c r="SF7" s="11"/>
      <c r="SG7" s="11"/>
      <c r="SH7" s="11"/>
      <c r="SI7" s="11"/>
      <c r="SJ7" s="11"/>
      <c r="SK7" s="11"/>
      <c r="SL7" s="11"/>
      <c r="SM7" s="11"/>
      <c r="SN7" s="11"/>
      <c r="SO7" s="11"/>
      <c r="SP7" s="11"/>
      <c r="SQ7" s="11"/>
      <c r="SR7" s="11"/>
      <c r="SS7" s="11"/>
      <c r="ST7" s="11"/>
      <c r="SU7" s="11"/>
      <c r="SV7" s="11"/>
      <c r="SW7" s="11"/>
      <c r="SX7" s="11"/>
      <c r="SY7" s="11"/>
      <c r="SZ7" s="11"/>
      <c r="TA7" s="11"/>
      <c r="TB7" s="11"/>
      <c r="TC7" s="11"/>
      <c r="TD7" s="11"/>
      <c r="TE7" s="11"/>
      <c r="TF7" s="11"/>
      <c r="TG7" s="11"/>
      <c r="TH7" s="11"/>
      <c r="TI7" s="11"/>
      <c r="TJ7" s="11"/>
      <c r="TK7" s="11"/>
      <c r="TL7" s="11"/>
      <c r="TM7" s="11"/>
      <c r="TN7" s="11"/>
      <c r="TO7" s="11"/>
      <c r="TP7" s="11"/>
      <c r="TQ7" s="11"/>
      <c r="TR7" s="11"/>
      <c r="TS7" s="11"/>
      <c r="TT7" s="11"/>
      <c r="TU7" s="11"/>
      <c r="TV7" s="11"/>
      <c r="TW7" s="11"/>
      <c r="TX7" s="11"/>
      <c r="TY7" s="11"/>
      <c r="TZ7" s="11"/>
      <c r="UA7" s="11"/>
      <c r="UB7" s="11"/>
      <c r="UC7" s="11"/>
      <c r="UD7" s="11"/>
      <c r="UE7" s="11"/>
      <c r="UF7" s="11"/>
      <c r="UG7" s="11"/>
      <c r="UH7" s="11"/>
      <c r="UI7" s="11"/>
      <c r="UJ7" s="11"/>
      <c r="UK7" s="11"/>
      <c r="UL7" s="11"/>
      <c r="UM7" s="11"/>
      <c r="UN7" s="11"/>
      <c r="UO7" s="11"/>
      <c r="UP7" s="11"/>
      <c r="UQ7" s="11"/>
      <c r="UR7" s="11"/>
      <c r="US7" s="11"/>
      <c r="UT7" s="11"/>
      <c r="UU7" s="11"/>
      <c r="UV7" s="11"/>
      <c r="UW7" s="11"/>
      <c r="UX7" s="11"/>
      <c r="UY7" s="11"/>
      <c r="UZ7" s="11"/>
      <c r="VA7" s="11"/>
      <c r="VB7" s="11"/>
      <c r="VC7" s="11"/>
      <c r="VD7" s="11"/>
      <c r="VE7" s="11"/>
      <c r="VF7" s="11"/>
    </row>
    <row r="8" spans="1:578" s="1" customFormat="1" ht="17.25" customHeight="1" x14ac:dyDescent="0.2">
      <c r="A8" s="13" t="s">
        <v>35</v>
      </c>
      <c r="B8" s="14" t="s">
        <v>36</v>
      </c>
      <c r="C8" s="15">
        <v>318508500</v>
      </c>
      <c r="D8" s="15">
        <v>749741800</v>
      </c>
      <c r="E8" s="16">
        <v>1068250300</v>
      </c>
      <c r="F8" s="2"/>
      <c r="G8" s="2">
        <v>1068250300</v>
      </c>
      <c r="H8" s="17"/>
      <c r="I8" s="16">
        <v>1068250300</v>
      </c>
      <c r="J8" s="18">
        <v>3.254</v>
      </c>
      <c r="K8" s="19">
        <v>93.42</v>
      </c>
      <c r="L8" s="20"/>
      <c r="M8" s="17"/>
      <c r="N8" s="21"/>
      <c r="O8" s="22">
        <v>78192725</v>
      </c>
      <c r="P8" s="16">
        <v>1146443025</v>
      </c>
      <c r="Q8" s="7">
        <v>7276080.4199999999</v>
      </c>
      <c r="R8" s="23"/>
      <c r="S8" s="23"/>
      <c r="T8" s="23">
        <v>99383.41</v>
      </c>
      <c r="U8" s="23"/>
      <c r="V8" s="5">
        <v>7176697.0099999998</v>
      </c>
      <c r="W8" s="10"/>
      <c r="X8" s="24">
        <v>7176697.0099999998</v>
      </c>
      <c r="Y8" s="25">
        <v>538504.80000000005</v>
      </c>
      <c r="Z8" s="25"/>
      <c r="AA8" s="26">
        <v>453906.98</v>
      </c>
      <c r="AB8" s="26">
        <v>14287485</v>
      </c>
      <c r="AC8" s="23">
        <v>8204228</v>
      </c>
      <c r="AD8" s="23"/>
      <c r="AE8" s="23">
        <v>3775055</v>
      </c>
      <c r="AF8" s="23">
        <v>318150</v>
      </c>
      <c r="AG8" s="23"/>
      <c r="AH8" s="27">
        <v>34754026.789999999</v>
      </c>
      <c r="AI8" s="28">
        <v>386100</v>
      </c>
      <c r="AJ8" s="28">
        <v>18339200</v>
      </c>
      <c r="AK8" s="28">
        <v>43366700</v>
      </c>
      <c r="AL8" s="28">
        <v>8873200</v>
      </c>
      <c r="AM8" s="28">
        <v>3184300</v>
      </c>
      <c r="AN8" s="28">
        <v>28358700</v>
      </c>
      <c r="AO8" s="29">
        <v>102508200</v>
      </c>
      <c r="AP8" s="30">
        <v>292123</v>
      </c>
      <c r="AQ8" s="30">
        <v>3769930</v>
      </c>
      <c r="AR8" s="30">
        <v>420233</v>
      </c>
      <c r="AS8" s="31">
        <v>4482286</v>
      </c>
      <c r="AT8" s="28">
        <v>8250</v>
      </c>
      <c r="AU8" s="28">
        <v>75000</v>
      </c>
      <c r="AV8" s="28"/>
      <c r="AW8" s="28"/>
      <c r="AX8" s="28"/>
      <c r="AY8" s="28"/>
      <c r="AZ8" s="28"/>
      <c r="BA8" s="28"/>
      <c r="BB8" s="28"/>
      <c r="BC8" s="28"/>
      <c r="BD8" s="28"/>
      <c r="BE8" s="28"/>
      <c r="BF8" s="28"/>
      <c r="BG8" s="28"/>
      <c r="BH8" s="28"/>
      <c r="BI8" s="28"/>
      <c r="BJ8" s="28"/>
      <c r="BK8" s="28"/>
      <c r="BL8" s="28">
        <v>0</v>
      </c>
      <c r="BM8" s="28"/>
      <c r="BN8" s="28"/>
      <c r="BO8" s="28"/>
      <c r="BP8" s="32"/>
      <c r="BQ8" s="10"/>
      <c r="BR8" s="10"/>
      <c r="BS8" s="6">
        <v>0.67200000000000004</v>
      </c>
      <c r="BT8" s="6">
        <v>5.1000000000000004E-2</v>
      </c>
      <c r="BU8" s="6">
        <v>0</v>
      </c>
      <c r="BV8" s="6">
        <v>4.3000000000000003E-2</v>
      </c>
      <c r="BW8" s="6">
        <v>1.3379999999999999</v>
      </c>
      <c r="BX8" s="6">
        <v>0.76800000000000002</v>
      </c>
      <c r="BY8" s="6">
        <v>0</v>
      </c>
      <c r="BZ8" s="6">
        <v>0.35299999999999998</v>
      </c>
      <c r="CA8" s="6">
        <v>2.8999999999999998E-2</v>
      </c>
      <c r="CB8" s="6">
        <v>0</v>
      </c>
      <c r="CC8" s="6">
        <v>3.254</v>
      </c>
      <c r="CD8" s="33">
        <v>93.42</v>
      </c>
      <c r="CE8" s="6">
        <v>3.0314656753221558</v>
      </c>
      <c r="CF8" s="34"/>
      <c r="CG8" s="28"/>
      <c r="CH8" s="28"/>
      <c r="CI8" s="28"/>
      <c r="CJ8" s="12"/>
      <c r="CK8" s="35" t="s">
        <v>168</v>
      </c>
      <c r="CL8" s="35" t="s">
        <v>178</v>
      </c>
      <c r="CM8" s="36">
        <v>1329495507</v>
      </c>
      <c r="CN8" s="36">
        <v>1088133</v>
      </c>
      <c r="CO8" s="38">
        <f t="shared" si="0"/>
        <v>8.2000000000000003E-2</v>
      </c>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1"/>
      <c r="SP8" s="11"/>
      <c r="SQ8" s="11"/>
      <c r="SR8" s="11"/>
      <c r="SS8" s="11"/>
      <c r="ST8" s="11"/>
      <c r="SU8" s="11"/>
      <c r="SV8" s="11"/>
      <c r="SW8" s="11"/>
      <c r="SX8" s="11"/>
      <c r="SY8" s="11"/>
      <c r="SZ8" s="11"/>
      <c r="TA8" s="11"/>
      <c r="TB8" s="11"/>
      <c r="TC8" s="11"/>
      <c r="TD8" s="11"/>
      <c r="TE8" s="11"/>
      <c r="TF8" s="11"/>
      <c r="TG8" s="11"/>
      <c r="TH8" s="11"/>
      <c r="TI8" s="11"/>
      <c r="TJ8" s="11"/>
      <c r="TK8" s="11"/>
      <c r="TL8" s="11"/>
      <c r="TM8" s="11"/>
      <c r="TN8" s="11"/>
      <c r="TO8" s="11"/>
      <c r="TP8" s="11"/>
      <c r="TQ8" s="11"/>
      <c r="TR8" s="11"/>
      <c r="TS8" s="11"/>
      <c r="TT8" s="11"/>
      <c r="TU8" s="11"/>
      <c r="TV8" s="11"/>
      <c r="TW8" s="11"/>
      <c r="TX8" s="11"/>
      <c r="TY8" s="11"/>
      <c r="TZ8" s="11"/>
      <c r="UA8" s="11"/>
      <c r="UB8" s="11"/>
      <c r="UC8" s="11"/>
      <c r="UD8" s="11"/>
      <c r="UE8" s="11"/>
      <c r="UF8" s="11"/>
      <c r="UG8" s="11"/>
      <c r="UH8" s="11"/>
      <c r="UI8" s="11"/>
      <c r="UJ8" s="11"/>
      <c r="UK8" s="11"/>
      <c r="UL8" s="11"/>
      <c r="UM8" s="11"/>
      <c r="UN8" s="11"/>
      <c r="UO8" s="11"/>
      <c r="UP8" s="11"/>
      <c r="UQ8" s="11"/>
      <c r="UR8" s="11"/>
      <c r="US8" s="11"/>
      <c r="UT8" s="11"/>
      <c r="UU8" s="11"/>
      <c r="UV8" s="11"/>
      <c r="UW8" s="11"/>
      <c r="UX8" s="11"/>
      <c r="UY8" s="11"/>
      <c r="UZ8" s="11"/>
      <c r="VA8" s="11"/>
      <c r="VB8" s="11"/>
      <c r="VC8" s="11"/>
      <c r="VD8" s="11"/>
      <c r="VE8" s="11"/>
      <c r="VF8" s="11"/>
    </row>
    <row r="9" spans="1:578" s="1" customFormat="1" ht="17.25" customHeight="1" x14ac:dyDescent="0.2">
      <c r="A9" s="13" t="s">
        <v>37</v>
      </c>
      <c r="B9" s="14" t="s">
        <v>38</v>
      </c>
      <c r="C9" s="15">
        <v>127564000</v>
      </c>
      <c r="D9" s="15">
        <v>237102900</v>
      </c>
      <c r="E9" s="16">
        <v>364666900</v>
      </c>
      <c r="F9" s="2"/>
      <c r="G9" s="2">
        <v>364666900</v>
      </c>
      <c r="H9" s="17">
        <v>1007309</v>
      </c>
      <c r="I9" s="16">
        <v>365674209</v>
      </c>
      <c r="J9" s="18">
        <v>3.4039999999999999</v>
      </c>
      <c r="K9" s="19">
        <v>95.83</v>
      </c>
      <c r="L9" s="20"/>
      <c r="M9" s="17"/>
      <c r="N9" s="21"/>
      <c r="O9" s="22">
        <v>16456658</v>
      </c>
      <c r="P9" s="16">
        <v>382130867</v>
      </c>
      <c r="Q9" s="7">
        <v>2425253.4700000002</v>
      </c>
      <c r="R9" s="23"/>
      <c r="S9" s="23"/>
      <c r="T9" s="23">
        <v>9161.27</v>
      </c>
      <c r="U9" s="23"/>
      <c r="V9" s="5">
        <v>2416092.2000000002</v>
      </c>
      <c r="W9" s="10"/>
      <c r="X9" s="24">
        <v>2416092.2000000002</v>
      </c>
      <c r="Y9" s="25">
        <v>181697</v>
      </c>
      <c r="Z9" s="25"/>
      <c r="AA9" s="26">
        <v>152879.41</v>
      </c>
      <c r="AB9" s="26">
        <v>3019554</v>
      </c>
      <c r="AC9" s="23">
        <v>3472084</v>
      </c>
      <c r="AD9" s="23"/>
      <c r="AE9" s="23">
        <v>3204900</v>
      </c>
      <c r="AF9" s="23"/>
      <c r="AG9" s="23"/>
      <c r="AH9" s="27">
        <v>12447206.609999999</v>
      </c>
      <c r="AI9" s="28">
        <v>5641100</v>
      </c>
      <c r="AJ9" s="28"/>
      <c r="AK9" s="28">
        <v>6587400</v>
      </c>
      <c r="AL9" s="28">
        <v>9978800</v>
      </c>
      <c r="AM9" s="28">
        <v>207400</v>
      </c>
      <c r="AN9" s="28">
        <v>2765200</v>
      </c>
      <c r="AO9" s="29">
        <v>25179900</v>
      </c>
      <c r="AP9" s="30">
        <v>580622.43000000005</v>
      </c>
      <c r="AQ9" s="30">
        <v>809076.33</v>
      </c>
      <c r="AR9" s="30">
        <v>560000</v>
      </c>
      <c r="AS9" s="31">
        <v>1949698.76</v>
      </c>
      <c r="AT9" s="28">
        <v>16000</v>
      </c>
      <c r="AU9" s="28">
        <v>33750</v>
      </c>
      <c r="AV9" s="28"/>
      <c r="AW9" s="28"/>
      <c r="AX9" s="28"/>
      <c r="AY9" s="28"/>
      <c r="AZ9" s="28"/>
      <c r="BA9" s="28"/>
      <c r="BB9" s="28"/>
      <c r="BC9" s="28"/>
      <c r="BD9" s="28"/>
      <c r="BE9" s="28"/>
      <c r="BF9" s="28"/>
      <c r="BG9" s="28"/>
      <c r="BH9" s="28"/>
      <c r="BI9" s="28"/>
      <c r="BJ9" s="28"/>
      <c r="BK9" s="28"/>
      <c r="BL9" s="28">
        <v>0</v>
      </c>
      <c r="BM9" s="28"/>
      <c r="BN9" s="28"/>
      <c r="BO9" s="28"/>
      <c r="BP9" s="32"/>
      <c r="BQ9" s="10"/>
      <c r="BR9" s="10"/>
      <c r="BS9" s="6">
        <v>0.66100000000000003</v>
      </c>
      <c r="BT9" s="6">
        <v>0.05</v>
      </c>
      <c r="BU9" s="6">
        <v>0</v>
      </c>
      <c r="BV9" s="6">
        <v>4.2000000000000003E-2</v>
      </c>
      <c r="BW9" s="6">
        <v>0.82599999999999996</v>
      </c>
      <c r="BX9" s="6">
        <v>0.94899999999999995</v>
      </c>
      <c r="BY9" s="6">
        <v>0</v>
      </c>
      <c r="BZ9" s="6">
        <v>0.876</v>
      </c>
      <c r="CA9" s="6">
        <v>0</v>
      </c>
      <c r="CB9" s="6">
        <v>0</v>
      </c>
      <c r="CC9" s="6">
        <v>3.4039999999999999</v>
      </c>
      <c r="CD9" s="33">
        <v>95.83</v>
      </c>
      <c r="CE9" s="6">
        <v>3.2573151464364694</v>
      </c>
      <c r="CF9" s="34"/>
      <c r="CG9" s="28"/>
      <c r="CH9" s="28"/>
      <c r="CI9" s="28"/>
      <c r="CJ9" s="12"/>
      <c r="CK9" s="35" t="s">
        <v>169</v>
      </c>
      <c r="CL9" s="35" t="s">
        <v>178</v>
      </c>
      <c r="CM9" s="36">
        <v>4258451544</v>
      </c>
      <c r="CN9" s="36">
        <v>5893235</v>
      </c>
      <c r="CO9" s="38">
        <f t="shared" si="0"/>
        <v>0.13900000000000001</v>
      </c>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1"/>
      <c r="LP9" s="11"/>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1"/>
      <c r="NI9" s="11"/>
      <c r="NJ9" s="11"/>
      <c r="NK9" s="11"/>
      <c r="NL9" s="11"/>
      <c r="NM9" s="11"/>
      <c r="NN9" s="11"/>
      <c r="NO9" s="11"/>
      <c r="NP9" s="11"/>
      <c r="NQ9" s="11"/>
      <c r="NR9" s="11"/>
      <c r="NS9" s="11"/>
      <c r="NT9" s="11"/>
      <c r="NU9" s="11"/>
      <c r="NV9" s="11"/>
      <c r="NW9" s="11"/>
      <c r="NX9" s="11"/>
      <c r="NY9" s="11"/>
      <c r="NZ9" s="11"/>
      <c r="OA9" s="11"/>
      <c r="OB9" s="11"/>
      <c r="OC9" s="11"/>
      <c r="OD9" s="11"/>
      <c r="OE9" s="11"/>
      <c r="OF9" s="11"/>
      <c r="OG9" s="11"/>
      <c r="OH9" s="11"/>
      <c r="OI9" s="11"/>
      <c r="OJ9" s="11"/>
      <c r="OK9" s="11"/>
      <c r="OL9" s="11"/>
      <c r="OM9" s="11"/>
      <c r="ON9" s="11"/>
      <c r="OO9" s="11"/>
      <c r="OP9" s="11"/>
      <c r="OQ9" s="11"/>
      <c r="OR9" s="11"/>
      <c r="OS9" s="11"/>
      <c r="OT9" s="11"/>
      <c r="OU9" s="11"/>
      <c r="OV9" s="11"/>
      <c r="OW9" s="11"/>
      <c r="OX9" s="11"/>
      <c r="OY9" s="11"/>
      <c r="OZ9" s="11"/>
      <c r="PA9" s="11"/>
      <c r="PB9" s="11"/>
      <c r="PC9" s="11"/>
      <c r="PD9" s="11"/>
      <c r="PE9" s="11"/>
      <c r="PF9" s="11"/>
      <c r="PG9" s="11"/>
      <c r="PH9" s="11"/>
      <c r="PI9" s="11"/>
      <c r="PJ9" s="11"/>
      <c r="PK9" s="11"/>
      <c r="PL9" s="11"/>
      <c r="PM9" s="11"/>
      <c r="PN9" s="11"/>
      <c r="PO9" s="11"/>
      <c r="PP9" s="11"/>
      <c r="PQ9" s="11"/>
      <c r="PR9" s="11"/>
      <c r="PS9" s="11"/>
      <c r="PT9" s="11"/>
      <c r="PU9" s="11"/>
      <c r="PV9" s="11"/>
      <c r="PW9" s="11"/>
      <c r="PX9" s="11"/>
      <c r="PY9" s="11"/>
      <c r="PZ9" s="11"/>
      <c r="QA9" s="11"/>
      <c r="QB9" s="11"/>
      <c r="QC9" s="11"/>
      <c r="QD9" s="11"/>
      <c r="QE9" s="11"/>
      <c r="QF9" s="11"/>
      <c r="QG9" s="11"/>
      <c r="QH9" s="11"/>
      <c r="QI9" s="11"/>
      <c r="QJ9" s="11"/>
      <c r="QK9" s="11"/>
      <c r="QL9" s="11"/>
      <c r="QM9" s="11"/>
      <c r="QN9" s="11"/>
      <c r="QO9" s="11"/>
      <c r="QP9" s="11"/>
      <c r="QQ9" s="11"/>
      <c r="QR9" s="11"/>
      <c r="QS9" s="11"/>
      <c r="QT9" s="11"/>
      <c r="QU9" s="11"/>
      <c r="QV9" s="11"/>
      <c r="QW9" s="11"/>
      <c r="QX9" s="11"/>
      <c r="QY9" s="11"/>
      <c r="QZ9" s="11"/>
      <c r="RA9" s="11"/>
      <c r="RB9" s="11"/>
      <c r="RC9" s="11"/>
      <c r="RD9" s="11"/>
      <c r="RE9" s="11"/>
      <c r="RF9" s="11"/>
      <c r="RG9" s="11"/>
      <c r="RH9" s="11"/>
      <c r="RI9" s="11"/>
      <c r="RJ9" s="11"/>
      <c r="RK9" s="11"/>
      <c r="RL9" s="11"/>
      <c r="RM9" s="11"/>
      <c r="RN9" s="11"/>
      <c r="RO9" s="11"/>
      <c r="RP9" s="11"/>
      <c r="RQ9" s="11"/>
      <c r="RR9" s="11"/>
      <c r="RS9" s="11"/>
      <c r="RT9" s="11"/>
      <c r="RU9" s="11"/>
      <c r="RV9" s="11"/>
      <c r="RW9" s="11"/>
      <c r="RX9" s="11"/>
      <c r="RY9" s="11"/>
      <c r="RZ9" s="11"/>
      <c r="SA9" s="11"/>
      <c r="SB9" s="11"/>
      <c r="SC9" s="11"/>
      <c r="SD9" s="11"/>
      <c r="SE9" s="11"/>
      <c r="SF9" s="11"/>
      <c r="SG9" s="11"/>
      <c r="SH9" s="11"/>
      <c r="SI9" s="11"/>
      <c r="SJ9" s="11"/>
      <c r="SK9" s="11"/>
      <c r="SL9" s="11"/>
      <c r="SM9" s="11"/>
      <c r="SN9" s="11"/>
      <c r="SO9" s="11"/>
      <c r="SP9" s="11"/>
      <c r="SQ9" s="11"/>
      <c r="SR9" s="11"/>
      <c r="SS9" s="11"/>
      <c r="ST9" s="11"/>
      <c r="SU9" s="11"/>
      <c r="SV9" s="11"/>
      <c r="SW9" s="11"/>
      <c r="SX9" s="11"/>
      <c r="SY9" s="11"/>
      <c r="SZ9" s="11"/>
      <c r="TA9" s="11"/>
      <c r="TB9" s="11"/>
      <c r="TC9" s="11"/>
      <c r="TD9" s="11"/>
      <c r="TE9" s="11"/>
      <c r="TF9" s="11"/>
      <c r="TG9" s="11"/>
      <c r="TH9" s="11"/>
      <c r="TI9" s="11"/>
      <c r="TJ9" s="11"/>
      <c r="TK9" s="11"/>
      <c r="TL9" s="11"/>
      <c r="TM9" s="11"/>
      <c r="TN9" s="11"/>
      <c r="TO9" s="11"/>
      <c r="TP9" s="11"/>
      <c r="TQ9" s="11"/>
      <c r="TR9" s="11"/>
      <c r="TS9" s="11"/>
      <c r="TT9" s="11"/>
      <c r="TU9" s="11"/>
      <c r="TV9" s="11"/>
      <c r="TW9" s="11"/>
      <c r="TX9" s="11"/>
      <c r="TY9" s="11"/>
      <c r="TZ9" s="11"/>
      <c r="UA9" s="11"/>
      <c r="UB9" s="11"/>
      <c r="UC9" s="11"/>
      <c r="UD9" s="11"/>
      <c r="UE9" s="11"/>
      <c r="UF9" s="11"/>
      <c r="UG9" s="11"/>
      <c r="UH9" s="11"/>
      <c r="UI9" s="11"/>
      <c r="UJ9" s="11"/>
      <c r="UK9" s="11"/>
      <c r="UL9" s="11"/>
      <c r="UM9" s="11"/>
      <c r="UN9" s="11"/>
      <c r="UO9" s="11"/>
      <c r="UP9" s="11"/>
      <c r="UQ9" s="11"/>
      <c r="UR9" s="11"/>
      <c r="US9" s="11"/>
      <c r="UT9" s="11"/>
      <c r="UU9" s="11"/>
      <c r="UV9" s="11"/>
      <c r="UW9" s="11"/>
      <c r="UX9" s="11"/>
      <c r="UY9" s="11"/>
      <c r="UZ9" s="11"/>
      <c r="VA9" s="11"/>
      <c r="VB9" s="11"/>
      <c r="VC9" s="11"/>
      <c r="VD9" s="11"/>
      <c r="VE9" s="11"/>
      <c r="VF9" s="11"/>
    </row>
    <row r="10" spans="1:578" s="1" customFormat="1" ht="17.25" customHeight="1" x14ac:dyDescent="0.2">
      <c r="A10" s="13" t="s">
        <v>39</v>
      </c>
      <c r="B10" s="14" t="s">
        <v>40</v>
      </c>
      <c r="C10" s="15">
        <v>301196700</v>
      </c>
      <c r="D10" s="15">
        <v>933062900</v>
      </c>
      <c r="E10" s="16">
        <v>1234259600</v>
      </c>
      <c r="F10" s="2"/>
      <c r="G10" s="2">
        <v>1234259600</v>
      </c>
      <c r="H10" s="17">
        <v>2819379</v>
      </c>
      <c r="I10" s="16">
        <v>1237078979</v>
      </c>
      <c r="J10" s="18">
        <v>3.226</v>
      </c>
      <c r="K10" s="19">
        <v>94.86</v>
      </c>
      <c r="L10" s="20"/>
      <c r="M10" s="17"/>
      <c r="N10" s="21"/>
      <c r="O10" s="22">
        <v>69251024</v>
      </c>
      <c r="P10" s="16">
        <v>1306330003</v>
      </c>
      <c r="Q10" s="7">
        <v>8290828.2000000002</v>
      </c>
      <c r="R10" s="23"/>
      <c r="S10" s="23"/>
      <c r="T10" s="23">
        <v>80836.45</v>
      </c>
      <c r="U10" s="23"/>
      <c r="V10" s="5">
        <v>8209991.75</v>
      </c>
      <c r="W10" s="10"/>
      <c r="X10" s="24">
        <v>8209991.75</v>
      </c>
      <c r="Y10" s="25"/>
      <c r="Z10" s="25"/>
      <c r="AA10" s="26">
        <v>519397.57</v>
      </c>
      <c r="AB10" s="26">
        <v>10760804</v>
      </c>
      <c r="AC10" s="23">
        <v>12105929</v>
      </c>
      <c r="AD10" s="23"/>
      <c r="AE10" s="23">
        <v>7756362.4100000001</v>
      </c>
      <c r="AF10" s="23">
        <v>123707.9</v>
      </c>
      <c r="AG10" s="23">
        <v>431072</v>
      </c>
      <c r="AH10" s="27">
        <v>39907264.630000003</v>
      </c>
      <c r="AI10" s="28">
        <v>59908200</v>
      </c>
      <c r="AJ10" s="28">
        <v>895700</v>
      </c>
      <c r="AK10" s="28">
        <v>34267800</v>
      </c>
      <c r="AL10" s="28">
        <v>19892000</v>
      </c>
      <c r="AM10" s="28">
        <v>933300</v>
      </c>
      <c r="AN10" s="28">
        <v>22714500</v>
      </c>
      <c r="AO10" s="29">
        <v>138611500</v>
      </c>
      <c r="AP10" s="30">
        <v>913000</v>
      </c>
      <c r="AQ10" s="30">
        <v>2385709.92</v>
      </c>
      <c r="AR10" s="30">
        <v>125000</v>
      </c>
      <c r="AS10" s="31">
        <v>3423709.92</v>
      </c>
      <c r="AT10" s="28">
        <v>57000</v>
      </c>
      <c r="AU10" s="28">
        <v>129875</v>
      </c>
      <c r="AV10" s="28"/>
      <c r="AW10" s="28"/>
      <c r="AX10" s="28"/>
      <c r="AY10" s="28"/>
      <c r="AZ10" s="28"/>
      <c r="BA10" s="28"/>
      <c r="BB10" s="28"/>
      <c r="BC10" s="28"/>
      <c r="BD10" s="28"/>
      <c r="BE10" s="28"/>
      <c r="BF10" s="28"/>
      <c r="BG10" s="28"/>
      <c r="BH10" s="28"/>
      <c r="BI10" s="28"/>
      <c r="BJ10" s="28"/>
      <c r="BK10" s="28"/>
      <c r="BL10" s="28">
        <v>0</v>
      </c>
      <c r="BM10" s="28"/>
      <c r="BN10" s="28"/>
      <c r="BO10" s="28"/>
      <c r="BP10" s="32"/>
      <c r="BQ10" s="10"/>
      <c r="BR10" s="10"/>
      <c r="BS10" s="6">
        <v>0.66400000000000003</v>
      </c>
      <c r="BT10" s="6">
        <v>0</v>
      </c>
      <c r="BU10" s="6">
        <v>0</v>
      </c>
      <c r="BV10" s="6">
        <v>4.2000000000000003E-2</v>
      </c>
      <c r="BW10" s="6">
        <v>0.87</v>
      </c>
      <c r="BX10" s="6">
        <v>0.97899999999999998</v>
      </c>
      <c r="BY10" s="6">
        <v>0</v>
      </c>
      <c r="BZ10" s="6">
        <v>0.627</v>
      </c>
      <c r="CA10" s="6">
        <v>0.01</v>
      </c>
      <c r="CB10" s="6">
        <v>3.4000000000000002E-2</v>
      </c>
      <c r="CC10" s="6">
        <v>3.226</v>
      </c>
      <c r="CD10" s="33">
        <v>94.86</v>
      </c>
      <c r="CE10" s="6">
        <v>3.0549144962109547</v>
      </c>
      <c r="CF10" s="34"/>
      <c r="CG10" s="28"/>
      <c r="CH10" s="28"/>
      <c r="CI10" s="28"/>
      <c r="CJ10" s="12"/>
      <c r="CK10" s="35" t="s">
        <v>170</v>
      </c>
      <c r="CL10" s="35" t="s">
        <v>178</v>
      </c>
      <c r="CM10" s="36">
        <v>235552390</v>
      </c>
      <c r="CN10" s="36">
        <v>429653</v>
      </c>
      <c r="CO10" s="38">
        <f t="shared" si="0"/>
        <v>0.183</v>
      </c>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11"/>
      <c r="SM10" s="11"/>
      <c r="SN10" s="11"/>
      <c r="SO10" s="11"/>
      <c r="SP10" s="11"/>
      <c r="SQ10" s="11"/>
      <c r="SR10" s="11"/>
      <c r="SS10" s="11"/>
      <c r="ST10" s="11"/>
      <c r="SU10" s="11"/>
      <c r="SV10" s="11"/>
      <c r="SW10" s="11"/>
      <c r="SX10" s="11"/>
      <c r="SY10" s="11"/>
      <c r="SZ10" s="11"/>
      <c r="TA10" s="11"/>
      <c r="TB10" s="11"/>
      <c r="TC10" s="11"/>
      <c r="TD10" s="11"/>
      <c r="TE10" s="11"/>
      <c r="TF10" s="11"/>
      <c r="TG10" s="11"/>
      <c r="TH10" s="11"/>
      <c r="TI10" s="11"/>
      <c r="TJ10" s="11"/>
      <c r="TK10" s="11"/>
      <c r="TL10" s="11"/>
      <c r="TM10" s="11"/>
      <c r="TN10" s="11"/>
      <c r="TO10" s="11"/>
      <c r="TP10" s="11"/>
      <c r="TQ10" s="11"/>
      <c r="TR10" s="11"/>
      <c r="TS10" s="11"/>
      <c r="TT10" s="11"/>
      <c r="TU10" s="11"/>
      <c r="TV10" s="11"/>
      <c r="TW10" s="11"/>
      <c r="TX10" s="11"/>
      <c r="TY10" s="11"/>
      <c r="TZ10" s="11"/>
      <c r="UA10" s="11"/>
      <c r="UB10" s="11"/>
      <c r="UC10" s="11"/>
      <c r="UD10" s="11"/>
      <c r="UE10" s="11"/>
      <c r="UF10" s="11"/>
      <c r="UG10" s="11"/>
      <c r="UH10" s="11"/>
      <c r="UI10" s="11"/>
      <c r="UJ10" s="11"/>
      <c r="UK10" s="11"/>
      <c r="UL10" s="11"/>
      <c r="UM10" s="11"/>
      <c r="UN10" s="11"/>
      <c r="UO10" s="11"/>
      <c r="UP10" s="11"/>
      <c r="UQ10" s="11"/>
      <c r="UR10" s="11"/>
      <c r="US10" s="11"/>
      <c r="UT10" s="11"/>
      <c r="UU10" s="11"/>
      <c r="UV10" s="11"/>
      <c r="UW10" s="11"/>
      <c r="UX10" s="11"/>
      <c r="UY10" s="11"/>
      <c r="UZ10" s="11"/>
      <c r="VA10" s="11"/>
      <c r="VB10" s="11"/>
      <c r="VC10" s="11"/>
      <c r="VD10" s="11"/>
      <c r="VE10" s="11"/>
      <c r="VF10" s="11"/>
    </row>
    <row r="11" spans="1:578" s="1" customFormat="1" ht="17.25" customHeight="1" x14ac:dyDescent="0.2">
      <c r="A11" s="13" t="s">
        <v>41</v>
      </c>
      <c r="B11" s="14" t="s">
        <v>42</v>
      </c>
      <c r="C11" s="15">
        <v>466952600</v>
      </c>
      <c r="D11" s="15">
        <v>744078900</v>
      </c>
      <c r="E11" s="16">
        <v>1211031500</v>
      </c>
      <c r="F11" s="2">
        <v>35100</v>
      </c>
      <c r="G11" s="2">
        <v>1210996400</v>
      </c>
      <c r="H11" s="17">
        <v>5456328</v>
      </c>
      <c r="I11" s="16">
        <v>1216452728</v>
      </c>
      <c r="J11" s="18">
        <v>3.5680000000000001</v>
      </c>
      <c r="K11" s="19">
        <v>103.16</v>
      </c>
      <c r="L11" s="20"/>
      <c r="M11" s="17"/>
      <c r="N11" s="21"/>
      <c r="O11" s="22">
        <v>13910194</v>
      </c>
      <c r="P11" s="16">
        <v>1230362922</v>
      </c>
      <c r="Q11" s="7">
        <v>7808691.21</v>
      </c>
      <c r="R11" s="23"/>
      <c r="S11" s="23"/>
      <c r="T11" s="23"/>
      <c r="U11" s="23">
        <v>194533.59</v>
      </c>
      <c r="V11" s="5">
        <v>8003224.7999999998</v>
      </c>
      <c r="W11" s="10"/>
      <c r="X11" s="24">
        <v>8003224.7999999998</v>
      </c>
      <c r="Y11" s="25">
        <v>602216.24</v>
      </c>
      <c r="Z11" s="25"/>
      <c r="AA11" s="26">
        <v>506759.85</v>
      </c>
      <c r="AB11" s="26">
        <v>21551894</v>
      </c>
      <c r="AC11" s="23"/>
      <c r="AD11" s="23"/>
      <c r="AE11" s="23">
        <v>12737000</v>
      </c>
      <c r="AF11" s="23"/>
      <c r="AG11" s="23"/>
      <c r="AH11" s="27">
        <v>43401094.890000001</v>
      </c>
      <c r="AI11" s="28">
        <v>262264600</v>
      </c>
      <c r="AJ11" s="28">
        <v>70903200</v>
      </c>
      <c r="AK11" s="28">
        <v>79543200</v>
      </c>
      <c r="AL11" s="28">
        <v>41204100</v>
      </c>
      <c r="AM11" s="28">
        <v>6899900</v>
      </c>
      <c r="AN11" s="28">
        <v>235702500</v>
      </c>
      <c r="AO11" s="29">
        <v>696517500</v>
      </c>
      <c r="AP11" s="30">
        <v>1680751.54</v>
      </c>
      <c r="AQ11" s="30">
        <v>13446635.5</v>
      </c>
      <c r="AR11" s="30">
        <v>800000</v>
      </c>
      <c r="AS11" s="31">
        <v>15927387.039999999</v>
      </c>
      <c r="AT11" s="28">
        <v>28000</v>
      </c>
      <c r="AU11" s="28">
        <v>105500</v>
      </c>
      <c r="AV11" s="28"/>
      <c r="AW11" s="28"/>
      <c r="AX11" s="28"/>
      <c r="AY11" s="28"/>
      <c r="AZ11" s="28"/>
      <c r="BA11" s="28"/>
      <c r="BB11" s="28"/>
      <c r="BC11" s="28"/>
      <c r="BD11" s="28"/>
      <c r="BE11" s="28" t="s">
        <v>166</v>
      </c>
      <c r="BF11" s="28">
        <v>35100</v>
      </c>
      <c r="BG11" s="28"/>
      <c r="BH11" s="28"/>
      <c r="BI11" s="28"/>
      <c r="BJ11" s="28"/>
      <c r="BK11" s="28"/>
      <c r="BL11" s="28">
        <v>35100</v>
      </c>
      <c r="BM11" s="28"/>
      <c r="BN11" s="28">
        <v>85203</v>
      </c>
      <c r="BO11" s="28"/>
      <c r="BP11" s="32"/>
      <c r="BQ11" s="10"/>
      <c r="BR11" s="10"/>
      <c r="BS11" s="6">
        <v>0.65800000000000003</v>
      </c>
      <c r="BT11" s="6">
        <v>0.05</v>
      </c>
      <c r="BU11" s="6">
        <v>0</v>
      </c>
      <c r="BV11" s="6">
        <v>4.2000000000000003E-2</v>
      </c>
      <c r="BW11" s="6">
        <v>1.7710000000000001</v>
      </c>
      <c r="BX11" s="6">
        <v>0</v>
      </c>
      <c r="BY11" s="6">
        <v>0</v>
      </c>
      <c r="BZ11" s="6">
        <v>1.0469999999999999</v>
      </c>
      <c r="CA11" s="6">
        <v>0</v>
      </c>
      <c r="CB11" s="6">
        <v>0</v>
      </c>
      <c r="CC11" s="6">
        <v>3.5680000000000001</v>
      </c>
      <c r="CD11" s="33">
        <v>103.16</v>
      </c>
      <c r="CE11" s="6">
        <v>3.5275034799853957</v>
      </c>
      <c r="CF11" s="34"/>
      <c r="CG11" s="28"/>
      <c r="CH11" s="28"/>
      <c r="CI11" s="28"/>
      <c r="CJ11" s="12"/>
      <c r="CK11" s="35" t="s">
        <v>171</v>
      </c>
      <c r="CL11" s="35" t="s">
        <v>178</v>
      </c>
      <c r="CM11" s="36">
        <v>293759685</v>
      </c>
      <c r="CN11" s="36">
        <v>473055</v>
      </c>
      <c r="CO11" s="38">
        <f>ROUNDUP(CN11/(CM11/100),3)</f>
        <v>0.16200000000000001</v>
      </c>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11"/>
      <c r="NI11" s="11"/>
      <c r="NJ11" s="11"/>
      <c r="NK11" s="11"/>
      <c r="NL11" s="11"/>
      <c r="NM11" s="11"/>
      <c r="NN11" s="11"/>
      <c r="NO11" s="11"/>
      <c r="NP11" s="11"/>
      <c r="NQ11" s="11"/>
      <c r="NR11" s="11"/>
      <c r="NS11" s="11"/>
      <c r="NT11" s="11"/>
      <c r="NU11" s="11"/>
      <c r="NV11" s="11"/>
      <c r="NW11" s="11"/>
      <c r="NX11" s="11"/>
      <c r="NY11" s="11"/>
      <c r="NZ11" s="11"/>
      <c r="OA11" s="11"/>
      <c r="OB11" s="11"/>
      <c r="OC11" s="11"/>
      <c r="OD11" s="11"/>
      <c r="OE11" s="11"/>
      <c r="OF11" s="11"/>
      <c r="OG11" s="11"/>
      <c r="OH11" s="11"/>
      <c r="OI11" s="11"/>
      <c r="OJ11" s="11"/>
      <c r="OK11" s="11"/>
      <c r="OL11" s="11"/>
      <c r="OM11" s="11"/>
      <c r="ON11" s="11"/>
      <c r="OO11" s="11"/>
      <c r="OP11" s="11"/>
      <c r="OQ11" s="11"/>
      <c r="OR11" s="11"/>
      <c r="OS11" s="11"/>
      <c r="OT11" s="11"/>
      <c r="OU11" s="11"/>
      <c r="OV11" s="11"/>
      <c r="OW11" s="11"/>
      <c r="OX11" s="11"/>
      <c r="OY11" s="11"/>
      <c r="OZ11" s="11"/>
      <c r="PA11" s="11"/>
      <c r="PB11" s="11"/>
      <c r="PC11" s="11"/>
      <c r="PD11" s="11"/>
      <c r="PE11" s="11"/>
      <c r="PF11" s="11"/>
      <c r="PG11" s="11"/>
      <c r="PH11" s="11"/>
      <c r="PI11" s="11"/>
      <c r="PJ11" s="11"/>
      <c r="PK11" s="11"/>
      <c r="PL11" s="11"/>
      <c r="PM11" s="11"/>
      <c r="PN11" s="11"/>
      <c r="PO11" s="11"/>
      <c r="PP11" s="11"/>
      <c r="PQ11" s="11"/>
      <c r="PR11" s="11"/>
      <c r="PS11" s="11"/>
      <c r="PT11" s="11"/>
      <c r="PU11" s="11"/>
      <c r="PV11" s="11"/>
      <c r="PW11" s="11"/>
      <c r="PX11" s="11"/>
      <c r="PY11" s="11"/>
      <c r="PZ11" s="11"/>
      <c r="QA11" s="11"/>
      <c r="QB11" s="11"/>
      <c r="QC11" s="11"/>
      <c r="QD11" s="11"/>
      <c r="QE11" s="11"/>
      <c r="QF11" s="11"/>
      <c r="QG11" s="11"/>
      <c r="QH11" s="11"/>
      <c r="QI11" s="11"/>
      <c r="QJ11" s="11"/>
      <c r="QK11" s="11"/>
      <c r="QL11" s="11"/>
      <c r="QM11" s="11"/>
      <c r="QN11" s="11"/>
      <c r="QO11" s="11"/>
      <c r="QP11" s="11"/>
      <c r="QQ11" s="11"/>
      <c r="QR11" s="11"/>
      <c r="QS11" s="11"/>
      <c r="QT11" s="11"/>
      <c r="QU11" s="11"/>
      <c r="QV11" s="11"/>
      <c r="QW11" s="11"/>
      <c r="QX11" s="11"/>
      <c r="QY11" s="11"/>
      <c r="QZ11" s="11"/>
      <c r="RA11" s="11"/>
      <c r="RB11" s="11"/>
      <c r="RC11" s="11"/>
      <c r="RD11" s="11"/>
      <c r="RE11" s="11"/>
      <c r="RF11" s="11"/>
      <c r="RG11" s="11"/>
      <c r="RH11" s="11"/>
      <c r="RI11" s="11"/>
      <c r="RJ11" s="11"/>
      <c r="RK11" s="11"/>
      <c r="RL11" s="11"/>
      <c r="RM11" s="11"/>
      <c r="RN11" s="11"/>
      <c r="RO11" s="11"/>
      <c r="RP11" s="11"/>
      <c r="RQ11" s="11"/>
      <c r="RR11" s="11"/>
      <c r="RS11" s="11"/>
      <c r="RT11" s="11"/>
      <c r="RU11" s="11"/>
      <c r="RV11" s="11"/>
      <c r="RW11" s="11"/>
      <c r="RX11" s="11"/>
      <c r="RY11" s="11"/>
      <c r="RZ11" s="11"/>
      <c r="SA11" s="11"/>
      <c r="SB11" s="11"/>
      <c r="SC11" s="11"/>
      <c r="SD11" s="11"/>
      <c r="SE11" s="11"/>
      <c r="SF11" s="11"/>
      <c r="SG11" s="11"/>
      <c r="SH11" s="11"/>
      <c r="SI11" s="11"/>
      <c r="SJ11" s="11"/>
      <c r="SK11" s="11"/>
      <c r="SL11" s="11"/>
      <c r="SM11" s="11"/>
      <c r="SN11" s="11"/>
      <c r="SO11" s="11"/>
      <c r="SP11" s="11"/>
      <c r="SQ11" s="11"/>
      <c r="SR11" s="11"/>
      <c r="SS11" s="11"/>
      <c r="ST11" s="11"/>
      <c r="SU11" s="11"/>
      <c r="SV11" s="11"/>
      <c r="SW11" s="11"/>
      <c r="SX11" s="11"/>
      <c r="SY11" s="11"/>
      <c r="SZ11" s="11"/>
      <c r="TA11" s="11"/>
      <c r="TB11" s="11"/>
      <c r="TC11" s="11"/>
      <c r="TD11" s="11"/>
      <c r="TE11" s="11"/>
      <c r="TF11" s="11"/>
      <c r="TG11" s="11"/>
      <c r="TH11" s="11"/>
      <c r="TI11" s="11"/>
      <c r="TJ11" s="11"/>
      <c r="TK11" s="11"/>
      <c r="TL11" s="11"/>
      <c r="TM11" s="11"/>
      <c r="TN11" s="11"/>
      <c r="TO11" s="11"/>
      <c r="TP11" s="11"/>
      <c r="TQ11" s="11"/>
      <c r="TR11" s="11"/>
      <c r="TS11" s="11"/>
      <c r="TT11" s="11"/>
      <c r="TU11" s="11"/>
      <c r="TV11" s="11"/>
      <c r="TW11" s="11"/>
      <c r="TX11" s="11"/>
      <c r="TY11" s="11"/>
      <c r="TZ11" s="11"/>
      <c r="UA11" s="11"/>
      <c r="UB11" s="11"/>
      <c r="UC11" s="11"/>
      <c r="UD11" s="11"/>
      <c r="UE11" s="11"/>
      <c r="UF11" s="11"/>
      <c r="UG11" s="11"/>
      <c r="UH11" s="11"/>
      <c r="UI11" s="11"/>
      <c r="UJ11" s="11"/>
      <c r="UK11" s="11"/>
      <c r="UL11" s="11"/>
      <c r="UM11" s="11"/>
      <c r="UN11" s="11"/>
      <c r="UO11" s="11"/>
      <c r="UP11" s="11"/>
      <c r="UQ11" s="11"/>
      <c r="UR11" s="11"/>
      <c r="US11" s="11"/>
      <c r="UT11" s="11"/>
      <c r="UU11" s="11"/>
      <c r="UV11" s="11"/>
      <c r="UW11" s="11"/>
      <c r="UX11" s="11"/>
      <c r="UY11" s="11"/>
      <c r="UZ11" s="11"/>
      <c r="VA11" s="11"/>
      <c r="VB11" s="11"/>
      <c r="VC11" s="11"/>
      <c r="VD11" s="11"/>
      <c r="VE11" s="11"/>
      <c r="VF11" s="11"/>
    </row>
    <row r="12" spans="1:578" s="1" customFormat="1" ht="17.25" customHeight="1" x14ac:dyDescent="0.2">
      <c r="A12" s="13" t="s">
        <v>43</v>
      </c>
      <c r="B12" s="14" t="s">
        <v>44</v>
      </c>
      <c r="C12" s="15">
        <v>169423400</v>
      </c>
      <c r="D12" s="15">
        <v>529367200</v>
      </c>
      <c r="E12" s="16">
        <v>698790600</v>
      </c>
      <c r="F12" s="2">
        <v>30000</v>
      </c>
      <c r="G12" s="2">
        <v>698760600</v>
      </c>
      <c r="H12" s="17">
        <v>55656866</v>
      </c>
      <c r="I12" s="16">
        <v>754417466</v>
      </c>
      <c r="J12" s="18">
        <v>3.1070000000000002</v>
      </c>
      <c r="K12" s="19">
        <v>97.12</v>
      </c>
      <c r="L12" s="20"/>
      <c r="M12" s="17"/>
      <c r="N12" s="21"/>
      <c r="O12" s="22">
        <v>34029780</v>
      </c>
      <c r="P12" s="16">
        <v>788447246</v>
      </c>
      <c r="Q12" s="7">
        <v>5004004.08</v>
      </c>
      <c r="R12" s="23"/>
      <c r="S12" s="23"/>
      <c r="T12" s="23">
        <v>10554.83</v>
      </c>
      <c r="U12" s="23"/>
      <c r="V12" s="5">
        <v>4993449.25</v>
      </c>
      <c r="W12" s="10"/>
      <c r="X12" s="24">
        <v>4993449.25</v>
      </c>
      <c r="Y12" s="25">
        <v>375503.76</v>
      </c>
      <c r="Z12" s="25"/>
      <c r="AA12" s="26">
        <v>315981.56</v>
      </c>
      <c r="AB12" s="26">
        <v>9989985</v>
      </c>
      <c r="AC12" s="23"/>
      <c r="AD12" s="23"/>
      <c r="AE12" s="23">
        <v>7763898.7199999997</v>
      </c>
      <c r="AF12" s="23"/>
      <c r="AG12" s="23"/>
      <c r="AH12" s="27">
        <v>23438818.289999999</v>
      </c>
      <c r="AI12" s="28">
        <v>16356200</v>
      </c>
      <c r="AJ12" s="28">
        <v>1029700</v>
      </c>
      <c r="AK12" s="28">
        <v>16202800</v>
      </c>
      <c r="AL12" s="28">
        <v>4565500</v>
      </c>
      <c r="AM12" s="28">
        <v>42800</v>
      </c>
      <c r="AN12" s="28">
        <v>9165700</v>
      </c>
      <c r="AO12" s="29">
        <v>47362700</v>
      </c>
      <c r="AP12" s="30">
        <v>1340000</v>
      </c>
      <c r="AQ12" s="30">
        <v>1819282.92</v>
      </c>
      <c r="AR12" s="30">
        <v>300000</v>
      </c>
      <c r="AS12" s="31">
        <v>3459282.92</v>
      </c>
      <c r="AT12" s="28">
        <v>13000</v>
      </c>
      <c r="AU12" s="28">
        <v>62250</v>
      </c>
      <c r="AV12" s="28"/>
      <c r="AW12" s="28"/>
      <c r="AX12" s="28"/>
      <c r="AY12" s="28"/>
      <c r="AZ12" s="28"/>
      <c r="BA12" s="28"/>
      <c r="BB12" s="28"/>
      <c r="BC12" s="28"/>
      <c r="BD12" s="28"/>
      <c r="BE12" s="28" t="s">
        <v>166</v>
      </c>
      <c r="BF12" s="28">
        <v>30000</v>
      </c>
      <c r="BG12" s="28"/>
      <c r="BH12" s="28"/>
      <c r="BI12" s="28"/>
      <c r="BJ12" s="28"/>
      <c r="BK12" s="28"/>
      <c r="BL12" s="28">
        <v>30000</v>
      </c>
      <c r="BM12" s="28"/>
      <c r="BN12" s="28"/>
      <c r="BO12" s="28"/>
      <c r="BP12" s="32"/>
      <c r="BQ12" s="10"/>
      <c r="BR12" s="10"/>
      <c r="BS12" s="6">
        <v>0.66200000000000003</v>
      </c>
      <c r="BT12" s="6">
        <v>0.05</v>
      </c>
      <c r="BU12" s="6">
        <v>0</v>
      </c>
      <c r="BV12" s="6">
        <v>4.2000000000000003E-2</v>
      </c>
      <c r="BW12" s="6">
        <v>1.3240000000000001</v>
      </c>
      <c r="BX12" s="6">
        <v>0</v>
      </c>
      <c r="BY12" s="6">
        <v>0</v>
      </c>
      <c r="BZ12" s="6">
        <v>1.0289999999999999</v>
      </c>
      <c r="CA12" s="6">
        <v>0</v>
      </c>
      <c r="CB12" s="6">
        <v>0</v>
      </c>
      <c r="CC12" s="6">
        <v>3.1069999999999998</v>
      </c>
      <c r="CD12" s="33">
        <v>97.12</v>
      </c>
      <c r="CE12" s="6">
        <v>2.9727820610587812</v>
      </c>
      <c r="CF12" s="34"/>
      <c r="CG12" s="28"/>
      <c r="CH12" s="28"/>
      <c r="CI12" s="28"/>
      <c r="CJ12" s="12"/>
      <c r="CK12" s="35" t="s">
        <v>171</v>
      </c>
      <c r="CL12" s="35" t="s">
        <v>173</v>
      </c>
      <c r="CM12" s="36">
        <v>267600032</v>
      </c>
      <c r="CN12" s="36">
        <v>406600</v>
      </c>
      <c r="CO12" s="38">
        <f t="shared" si="0"/>
        <v>0.152</v>
      </c>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11"/>
      <c r="NI12" s="11"/>
      <c r="NJ12" s="11"/>
      <c r="NK12" s="11"/>
      <c r="NL12" s="11"/>
      <c r="NM12" s="11"/>
      <c r="NN12" s="11"/>
      <c r="NO12" s="11"/>
      <c r="NP12" s="11"/>
      <c r="NQ12" s="11"/>
      <c r="NR12" s="11"/>
      <c r="NS12" s="11"/>
      <c r="NT12" s="11"/>
      <c r="NU12" s="11"/>
      <c r="NV12" s="11"/>
      <c r="NW12" s="11"/>
      <c r="NX12" s="11"/>
      <c r="NY12" s="11"/>
      <c r="NZ12" s="11"/>
      <c r="OA12" s="11"/>
      <c r="OB12" s="11"/>
      <c r="OC12" s="11"/>
      <c r="OD12" s="11"/>
      <c r="OE12" s="11"/>
      <c r="OF12" s="11"/>
      <c r="OG12" s="11"/>
      <c r="OH12" s="11"/>
      <c r="OI12" s="11"/>
      <c r="OJ12" s="11"/>
      <c r="OK12" s="11"/>
      <c r="OL12" s="11"/>
      <c r="OM12" s="11"/>
      <c r="ON12" s="11"/>
      <c r="OO12" s="11"/>
      <c r="OP12" s="11"/>
      <c r="OQ12" s="11"/>
      <c r="OR12" s="11"/>
      <c r="OS12" s="11"/>
      <c r="OT12" s="11"/>
      <c r="OU12" s="11"/>
      <c r="OV12" s="11"/>
      <c r="OW12" s="11"/>
      <c r="OX12" s="11"/>
      <c r="OY12" s="11"/>
      <c r="OZ12" s="11"/>
      <c r="PA12" s="11"/>
      <c r="PB12" s="11"/>
      <c r="PC12" s="11"/>
      <c r="PD12" s="11"/>
      <c r="PE12" s="11"/>
      <c r="PF12" s="11"/>
      <c r="PG12" s="11"/>
      <c r="PH12" s="11"/>
      <c r="PI12" s="11"/>
      <c r="PJ12" s="11"/>
      <c r="PK12" s="11"/>
      <c r="PL12" s="11"/>
      <c r="PM12" s="11"/>
      <c r="PN12" s="11"/>
      <c r="PO12" s="11"/>
      <c r="PP12" s="11"/>
      <c r="PQ12" s="11"/>
      <c r="PR12" s="11"/>
      <c r="PS12" s="11"/>
      <c r="PT12" s="11"/>
      <c r="PU12" s="11"/>
      <c r="PV12" s="11"/>
      <c r="PW12" s="11"/>
      <c r="PX12" s="11"/>
      <c r="PY12" s="11"/>
      <c r="PZ12" s="11"/>
      <c r="QA12" s="11"/>
      <c r="QB12" s="11"/>
      <c r="QC12" s="11"/>
      <c r="QD12" s="11"/>
      <c r="QE12" s="11"/>
      <c r="QF12" s="11"/>
      <c r="QG12" s="11"/>
      <c r="QH12" s="11"/>
      <c r="QI12" s="11"/>
      <c r="QJ12" s="11"/>
      <c r="QK12" s="11"/>
      <c r="QL12" s="11"/>
      <c r="QM12" s="11"/>
      <c r="QN12" s="11"/>
      <c r="QO12" s="11"/>
      <c r="QP12" s="11"/>
      <c r="QQ12" s="11"/>
      <c r="QR12" s="11"/>
      <c r="QS12" s="11"/>
      <c r="QT12" s="11"/>
      <c r="QU12" s="11"/>
      <c r="QV12" s="11"/>
      <c r="QW12" s="11"/>
      <c r="QX12" s="11"/>
      <c r="QY12" s="11"/>
      <c r="QZ12" s="11"/>
      <c r="RA12" s="11"/>
      <c r="RB12" s="11"/>
      <c r="RC12" s="11"/>
      <c r="RD12" s="11"/>
      <c r="RE12" s="11"/>
      <c r="RF12" s="11"/>
      <c r="RG12" s="11"/>
      <c r="RH12" s="11"/>
      <c r="RI12" s="11"/>
      <c r="RJ12" s="11"/>
      <c r="RK12" s="11"/>
      <c r="RL12" s="11"/>
      <c r="RM12" s="11"/>
      <c r="RN12" s="11"/>
      <c r="RO12" s="11"/>
      <c r="RP12" s="11"/>
      <c r="RQ12" s="11"/>
      <c r="RR12" s="11"/>
      <c r="RS12" s="11"/>
      <c r="RT12" s="11"/>
      <c r="RU12" s="11"/>
      <c r="RV12" s="11"/>
      <c r="RW12" s="11"/>
      <c r="RX12" s="11"/>
      <c r="RY12" s="11"/>
      <c r="RZ12" s="11"/>
      <c r="SA12" s="11"/>
      <c r="SB12" s="11"/>
      <c r="SC12" s="11"/>
      <c r="SD12" s="11"/>
      <c r="SE12" s="11"/>
      <c r="SF12" s="11"/>
      <c r="SG12" s="11"/>
      <c r="SH12" s="11"/>
      <c r="SI12" s="11"/>
      <c r="SJ12" s="11"/>
      <c r="SK12" s="11"/>
      <c r="SL12" s="11"/>
      <c r="SM12" s="11"/>
      <c r="SN12" s="11"/>
      <c r="SO12" s="11"/>
      <c r="SP12" s="11"/>
      <c r="SQ12" s="11"/>
      <c r="SR12" s="11"/>
      <c r="SS12" s="11"/>
      <c r="ST12" s="11"/>
      <c r="SU12" s="11"/>
      <c r="SV12" s="11"/>
      <c r="SW12" s="11"/>
      <c r="SX12" s="11"/>
      <c r="SY12" s="11"/>
      <c r="SZ12" s="11"/>
      <c r="TA12" s="11"/>
      <c r="TB12" s="11"/>
      <c r="TC12" s="11"/>
      <c r="TD12" s="11"/>
      <c r="TE12" s="11"/>
      <c r="TF12" s="11"/>
      <c r="TG12" s="11"/>
      <c r="TH12" s="11"/>
      <c r="TI12" s="11"/>
      <c r="TJ12" s="11"/>
      <c r="TK12" s="11"/>
      <c r="TL12" s="11"/>
      <c r="TM12" s="11"/>
      <c r="TN12" s="11"/>
      <c r="TO12" s="11"/>
      <c r="TP12" s="11"/>
      <c r="TQ12" s="11"/>
      <c r="TR12" s="11"/>
      <c r="TS12" s="11"/>
      <c r="TT12" s="11"/>
      <c r="TU12" s="11"/>
      <c r="TV12" s="11"/>
      <c r="TW12" s="11"/>
      <c r="TX12" s="11"/>
      <c r="TY12" s="11"/>
      <c r="TZ12" s="11"/>
      <c r="UA12" s="11"/>
      <c r="UB12" s="11"/>
      <c r="UC12" s="11"/>
      <c r="UD12" s="11"/>
      <c r="UE12" s="11"/>
      <c r="UF12" s="11"/>
      <c r="UG12" s="11"/>
      <c r="UH12" s="11"/>
      <c r="UI12" s="11"/>
      <c r="UJ12" s="11"/>
      <c r="UK12" s="11"/>
      <c r="UL12" s="11"/>
      <c r="UM12" s="11"/>
      <c r="UN12" s="11"/>
      <c r="UO12" s="11"/>
      <c r="UP12" s="11"/>
      <c r="UQ12" s="11"/>
      <c r="UR12" s="11"/>
      <c r="US12" s="11"/>
      <c r="UT12" s="11"/>
      <c r="UU12" s="11"/>
      <c r="UV12" s="11"/>
      <c r="UW12" s="11"/>
      <c r="UX12" s="11"/>
      <c r="UY12" s="11"/>
      <c r="UZ12" s="11"/>
      <c r="VA12" s="11"/>
      <c r="VB12" s="11"/>
      <c r="VC12" s="11"/>
      <c r="VD12" s="11"/>
      <c r="VE12" s="11"/>
      <c r="VF12" s="11"/>
    </row>
    <row r="13" spans="1:578" s="1" customFormat="1" ht="17.25" customHeight="1" x14ac:dyDescent="0.2">
      <c r="A13" s="13" t="s">
        <v>45</v>
      </c>
      <c r="B13" s="14" t="s">
        <v>46</v>
      </c>
      <c r="C13" s="15">
        <v>379936300</v>
      </c>
      <c r="D13" s="15">
        <v>1145711800</v>
      </c>
      <c r="E13" s="16">
        <v>1525648100</v>
      </c>
      <c r="F13" s="2"/>
      <c r="G13" s="2">
        <v>1525648100</v>
      </c>
      <c r="H13" s="17">
        <v>3060097</v>
      </c>
      <c r="I13" s="16">
        <v>1528708197</v>
      </c>
      <c r="J13" s="18">
        <v>2.7490000000000001</v>
      </c>
      <c r="K13" s="19">
        <v>100.83</v>
      </c>
      <c r="L13" s="20"/>
      <c r="M13" s="17"/>
      <c r="N13" s="21">
        <v>11167679</v>
      </c>
      <c r="O13" s="22"/>
      <c r="P13" s="16">
        <v>1517540518</v>
      </c>
      <c r="Q13" s="7">
        <v>9631308.8499999996</v>
      </c>
      <c r="R13" s="23"/>
      <c r="S13" s="23"/>
      <c r="T13" s="23">
        <v>22654.66</v>
      </c>
      <c r="U13" s="23"/>
      <c r="V13" s="5">
        <v>9608654.1899999995</v>
      </c>
      <c r="W13" s="10"/>
      <c r="X13" s="24">
        <v>9608654.1899999995</v>
      </c>
      <c r="Y13" s="25">
        <v>722619.08</v>
      </c>
      <c r="Z13" s="25"/>
      <c r="AA13" s="26">
        <v>608023.43999999994</v>
      </c>
      <c r="AB13" s="26">
        <v>12857325</v>
      </c>
      <c r="AC13" s="23">
        <v>10793798</v>
      </c>
      <c r="AD13" s="23"/>
      <c r="AE13" s="23">
        <v>6510886</v>
      </c>
      <c r="AF13" s="23">
        <v>917225</v>
      </c>
      <c r="AG13" s="23"/>
      <c r="AH13" s="27">
        <v>42018530.710000001</v>
      </c>
      <c r="AI13" s="28">
        <v>47963100</v>
      </c>
      <c r="AJ13" s="28">
        <v>21770500</v>
      </c>
      <c r="AK13" s="28">
        <v>26328400</v>
      </c>
      <c r="AL13" s="28">
        <v>10750500</v>
      </c>
      <c r="AM13" s="28">
        <v>299000</v>
      </c>
      <c r="AN13" s="28">
        <v>29179500</v>
      </c>
      <c r="AO13" s="29">
        <v>136291000</v>
      </c>
      <c r="AP13" s="30">
        <v>1318600</v>
      </c>
      <c r="AQ13" s="30">
        <v>2662284.54</v>
      </c>
      <c r="AR13" s="30">
        <v>370000</v>
      </c>
      <c r="AS13" s="31">
        <v>4350884.54</v>
      </c>
      <c r="AT13" s="28">
        <v>7000</v>
      </c>
      <c r="AU13" s="28">
        <v>64000</v>
      </c>
      <c r="AV13" s="28"/>
      <c r="AW13" s="28"/>
      <c r="AX13" s="28"/>
      <c r="AY13" s="28"/>
      <c r="AZ13" s="28"/>
      <c r="BA13" s="28"/>
      <c r="BB13" s="28"/>
      <c r="BC13" s="28"/>
      <c r="BD13" s="28"/>
      <c r="BE13" s="28"/>
      <c r="BF13" s="28"/>
      <c r="BG13" s="28"/>
      <c r="BH13" s="28"/>
      <c r="BI13" s="28"/>
      <c r="BJ13" s="28"/>
      <c r="BK13" s="28"/>
      <c r="BL13" s="28">
        <v>0</v>
      </c>
      <c r="BM13" s="28"/>
      <c r="BN13" s="28"/>
      <c r="BO13" s="28"/>
      <c r="BP13" s="32"/>
      <c r="BQ13" s="10"/>
      <c r="BR13" s="10"/>
      <c r="BS13" s="6">
        <v>0.629</v>
      </c>
      <c r="BT13" s="6">
        <v>4.8000000000000001E-2</v>
      </c>
      <c r="BU13" s="6">
        <v>0</v>
      </c>
      <c r="BV13" s="6">
        <v>0.04</v>
      </c>
      <c r="BW13" s="6">
        <v>0.84099999999999997</v>
      </c>
      <c r="BX13" s="6">
        <v>0.70599999999999996</v>
      </c>
      <c r="BY13" s="6">
        <v>0</v>
      </c>
      <c r="BZ13" s="6">
        <v>0.42499999999999999</v>
      </c>
      <c r="CA13" s="6">
        <v>0.06</v>
      </c>
      <c r="CB13" s="6">
        <v>0</v>
      </c>
      <c r="CC13" s="6">
        <v>2.7490000000000001</v>
      </c>
      <c r="CD13" s="33">
        <v>100.83</v>
      </c>
      <c r="CE13" s="6">
        <v>2.7688572536683993</v>
      </c>
      <c r="CF13" s="34"/>
      <c r="CG13" s="28"/>
      <c r="CH13" s="28"/>
      <c r="CI13" s="28"/>
      <c r="CJ13" s="12"/>
      <c r="CK13" s="35" t="s">
        <v>171</v>
      </c>
      <c r="CL13" s="35" t="s">
        <v>174</v>
      </c>
      <c r="CM13" s="36">
        <v>228133593</v>
      </c>
      <c r="CN13" s="36">
        <v>271981</v>
      </c>
      <c r="CO13" s="38">
        <f t="shared" si="0"/>
        <v>0.12</v>
      </c>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row>
    <row r="14" spans="1:578" s="1" customFormat="1" ht="17.25" customHeight="1" x14ac:dyDescent="0.2">
      <c r="A14" s="13" t="s">
        <v>47</v>
      </c>
      <c r="B14" s="14" t="s">
        <v>48</v>
      </c>
      <c r="C14" s="15">
        <v>222157600</v>
      </c>
      <c r="D14" s="15">
        <v>846686500</v>
      </c>
      <c r="E14" s="16">
        <v>1068844100</v>
      </c>
      <c r="F14" s="2">
        <v>4667640</v>
      </c>
      <c r="G14" s="2">
        <v>1064176460</v>
      </c>
      <c r="H14" s="17"/>
      <c r="I14" s="16">
        <v>1064176460</v>
      </c>
      <c r="J14" s="18">
        <v>2.5070000000000001</v>
      </c>
      <c r="K14" s="19">
        <v>88.5</v>
      </c>
      <c r="L14" s="20"/>
      <c r="M14" s="17"/>
      <c r="N14" s="21"/>
      <c r="O14" s="22">
        <v>141207181</v>
      </c>
      <c r="P14" s="16">
        <v>1205383641</v>
      </c>
      <c r="Q14" s="7">
        <v>7650156.2800000003</v>
      </c>
      <c r="R14" s="23"/>
      <c r="S14" s="23"/>
      <c r="T14" s="23">
        <v>27804.11</v>
      </c>
      <c r="U14" s="23"/>
      <c r="V14" s="5">
        <v>7622352.1699999999</v>
      </c>
      <c r="W14" s="10"/>
      <c r="X14" s="24">
        <v>7622352.1699999999</v>
      </c>
      <c r="Y14" s="25">
        <v>573259.06000000006</v>
      </c>
      <c r="Z14" s="25"/>
      <c r="AA14" s="26">
        <v>482292.13</v>
      </c>
      <c r="AB14" s="26">
        <v>12798867</v>
      </c>
      <c r="AC14" s="23"/>
      <c r="AD14" s="23"/>
      <c r="AE14" s="23">
        <v>5087476.4000000004</v>
      </c>
      <c r="AF14" s="23">
        <v>106417.65</v>
      </c>
      <c r="AG14" s="23"/>
      <c r="AH14" s="27">
        <v>26670664.409999996</v>
      </c>
      <c r="AI14" s="28">
        <v>17603200</v>
      </c>
      <c r="AJ14" s="28"/>
      <c r="AK14" s="28">
        <v>23580100</v>
      </c>
      <c r="AL14" s="28">
        <v>4058100</v>
      </c>
      <c r="AM14" s="28">
        <v>180200</v>
      </c>
      <c r="AN14" s="28">
        <v>28329600</v>
      </c>
      <c r="AO14" s="29">
        <v>73751200</v>
      </c>
      <c r="AP14" s="30">
        <v>2138000</v>
      </c>
      <c r="AQ14" s="30">
        <v>3434818.57</v>
      </c>
      <c r="AR14" s="30">
        <v>279000</v>
      </c>
      <c r="AS14" s="31">
        <v>5851818.5700000003</v>
      </c>
      <c r="AT14" s="28">
        <v>13500</v>
      </c>
      <c r="AU14" s="28">
        <v>39000</v>
      </c>
      <c r="AV14" s="28"/>
      <c r="AW14" s="28">
        <v>4667640</v>
      </c>
      <c r="AX14" s="28"/>
      <c r="AY14" s="28"/>
      <c r="AZ14" s="28"/>
      <c r="BA14" s="28"/>
      <c r="BB14" s="28"/>
      <c r="BC14" s="28"/>
      <c r="BD14" s="28"/>
      <c r="BE14" s="28"/>
      <c r="BF14" s="28"/>
      <c r="BG14" s="28"/>
      <c r="BH14" s="28"/>
      <c r="BI14" s="28"/>
      <c r="BJ14" s="28"/>
      <c r="BK14" s="28"/>
      <c r="BL14" s="28">
        <v>4667640</v>
      </c>
      <c r="BM14" s="28"/>
      <c r="BN14" s="28"/>
      <c r="BO14" s="28"/>
      <c r="BP14" s="32"/>
      <c r="BQ14" s="10"/>
      <c r="BR14" s="10"/>
      <c r="BS14" s="6">
        <v>0.71699999999999997</v>
      </c>
      <c r="BT14" s="6">
        <v>5.3999999999999999E-2</v>
      </c>
      <c r="BU14" s="6">
        <v>0</v>
      </c>
      <c r="BV14" s="6">
        <v>4.5999999999999999E-2</v>
      </c>
      <c r="BW14" s="6">
        <v>1.2020000000000002</v>
      </c>
      <c r="BX14" s="6">
        <v>0</v>
      </c>
      <c r="BY14" s="6">
        <v>0</v>
      </c>
      <c r="BZ14" s="6">
        <v>0.47799999999999998</v>
      </c>
      <c r="CA14" s="6">
        <v>0.01</v>
      </c>
      <c r="CB14" s="6">
        <v>0</v>
      </c>
      <c r="CC14" s="6">
        <v>2.5069999999999997</v>
      </c>
      <c r="CD14" s="33">
        <v>88.5</v>
      </c>
      <c r="CE14" s="6">
        <v>2.2126287020017719</v>
      </c>
      <c r="CF14" s="34"/>
      <c r="CG14" s="28"/>
      <c r="CH14" s="28"/>
      <c r="CI14" s="28"/>
      <c r="CJ14" s="12"/>
      <c r="CK14" s="35" t="s">
        <v>171</v>
      </c>
      <c r="CL14" s="35" t="s">
        <v>175</v>
      </c>
      <c r="CM14" s="36">
        <v>268686287</v>
      </c>
      <c r="CN14" s="36">
        <v>510409</v>
      </c>
      <c r="CO14" s="38">
        <f t="shared" si="0"/>
        <v>0.19</v>
      </c>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c r="RZ14" s="11"/>
      <c r="SA14" s="11"/>
      <c r="SB14" s="11"/>
      <c r="SC14" s="11"/>
      <c r="SD14" s="11"/>
      <c r="SE14" s="11"/>
      <c r="SF14" s="11"/>
      <c r="SG14" s="11"/>
      <c r="SH14" s="11"/>
      <c r="SI14" s="11"/>
      <c r="SJ14" s="11"/>
      <c r="SK14" s="11"/>
      <c r="SL14" s="11"/>
      <c r="SM14" s="11"/>
      <c r="SN14" s="11"/>
      <c r="SO14" s="11"/>
      <c r="SP14" s="11"/>
      <c r="SQ14" s="11"/>
      <c r="SR14" s="11"/>
      <c r="SS14" s="11"/>
      <c r="ST14" s="11"/>
      <c r="SU14" s="11"/>
      <c r="SV14" s="11"/>
      <c r="SW14" s="11"/>
      <c r="SX14" s="11"/>
      <c r="SY14" s="11"/>
      <c r="SZ14" s="11"/>
      <c r="TA14" s="11"/>
      <c r="TB14" s="11"/>
      <c r="TC14" s="11"/>
      <c r="TD14" s="11"/>
      <c r="TE14" s="11"/>
      <c r="TF14" s="11"/>
      <c r="TG14" s="11"/>
      <c r="TH14" s="11"/>
      <c r="TI14" s="11"/>
      <c r="TJ14" s="11"/>
      <c r="TK14" s="11"/>
      <c r="TL14" s="11"/>
      <c r="TM14" s="11"/>
      <c r="TN14" s="11"/>
      <c r="TO14" s="11"/>
      <c r="TP14" s="11"/>
      <c r="TQ14" s="11"/>
      <c r="TR14" s="11"/>
      <c r="TS14" s="11"/>
      <c r="TT14" s="11"/>
      <c r="TU14" s="11"/>
      <c r="TV14" s="11"/>
      <c r="TW14" s="11"/>
      <c r="TX14" s="11"/>
      <c r="TY14" s="11"/>
      <c r="TZ14" s="11"/>
      <c r="UA14" s="11"/>
      <c r="UB14" s="11"/>
      <c r="UC14" s="11"/>
      <c r="UD14" s="11"/>
      <c r="UE14" s="11"/>
      <c r="UF14" s="11"/>
      <c r="UG14" s="11"/>
      <c r="UH14" s="11"/>
      <c r="UI14" s="11"/>
      <c r="UJ14" s="11"/>
      <c r="UK14" s="11"/>
      <c r="UL14" s="11"/>
      <c r="UM14" s="11"/>
      <c r="UN14" s="11"/>
      <c r="UO14" s="11"/>
      <c r="UP14" s="11"/>
      <c r="UQ14" s="11"/>
      <c r="UR14" s="11"/>
      <c r="US14" s="11"/>
      <c r="UT14" s="11"/>
      <c r="UU14" s="11"/>
      <c r="UV14" s="11"/>
      <c r="UW14" s="11"/>
      <c r="UX14" s="11"/>
      <c r="UY14" s="11"/>
      <c r="UZ14" s="11"/>
      <c r="VA14" s="11"/>
      <c r="VB14" s="11"/>
      <c r="VC14" s="11"/>
      <c r="VD14" s="11"/>
      <c r="VE14" s="11"/>
      <c r="VF14" s="11"/>
    </row>
    <row r="15" spans="1:578" s="1" customFormat="1" ht="17.25" customHeight="1" x14ac:dyDescent="0.2">
      <c r="A15" s="13" t="s">
        <v>49</v>
      </c>
      <c r="B15" s="14" t="s">
        <v>50</v>
      </c>
      <c r="C15" s="15">
        <v>398859900</v>
      </c>
      <c r="D15" s="15">
        <v>928268600</v>
      </c>
      <c r="E15" s="16">
        <v>1327128500</v>
      </c>
      <c r="F15" s="2">
        <v>43900</v>
      </c>
      <c r="G15" s="2">
        <v>1327084600</v>
      </c>
      <c r="H15" s="17">
        <v>2410907</v>
      </c>
      <c r="I15" s="16">
        <v>1329495507</v>
      </c>
      <c r="J15" s="18">
        <v>3.2549999999999999</v>
      </c>
      <c r="K15" s="19">
        <v>95.62</v>
      </c>
      <c r="L15" s="37"/>
      <c r="M15" s="17"/>
      <c r="N15" s="21"/>
      <c r="O15" s="22">
        <v>62709553</v>
      </c>
      <c r="P15" s="16">
        <v>1392205060</v>
      </c>
      <c r="Q15" s="7">
        <v>8835847.7100000009</v>
      </c>
      <c r="R15" s="23"/>
      <c r="S15" s="23"/>
      <c r="T15" s="23">
        <v>39076.07</v>
      </c>
      <c r="U15" s="23"/>
      <c r="V15" s="5">
        <v>8796771.6400000006</v>
      </c>
      <c r="W15" s="10"/>
      <c r="X15" s="24">
        <v>8796771.6400000006</v>
      </c>
      <c r="Y15" s="25">
        <v>661533.26</v>
      </c>
      <c r="Z15" s="25"/>
      <c r="AA15" s="26">
        <v>556582.84</v>
      </c>
      <c r="AB15" s="26">
        <v>13620246</v>
      </c>
      <c r="AC15" s="23">
        <v>10329107</v>
      </c>
      <c r="AD15" s="23"/>
      <c r="AE15" s="23">
        <v>9035236.8399999999</v>
      </c>
      <c r="AF15" s="23">
        <v>265900</v>
      </c>
      <c r="AG15" s="23"/>
      <c r="AH15" s="27">
        <v>43265377.579999998</v>
      </c>
      <c r="AI15" s="28">
        <v>32063700</v>
      </c>
      <c r="AJ15" s="28">
        <v>10571500</v>
      </c>
      <c r="AK15" s="28">
        <v>39393900</v>
      </c>
      <c r="AL15" s="28">
        <v>35517000</v>
      </c>
      <c r="AM15" s="28">
        <v>308500</v>
      </c>
      <c r="AN15" s="28">
        <v>27187900</v>
      </c>
      <c r="AO15" s="29">
        <v>145042500</v>
      </c>
      <c r="AP15" s="30">
        <v>1025000</v>
      </c>
      <c r="AQ15" s="30">
        <v>3026655.26</v>
      </c>
      <c r="AR15" s="30">
        <v>735000</v>
      </c>
      <c r="AS15" s="31">
        <v>4786655.26</v>
      </c>
      <c r="AT15" s="28">
        <v>32500</v>
      </c>
      <c r="AU15" s="28">
        <v>118250</v>
      </c>
      <c r="AV15" s="28"/>
      <c r="AW15" s="28"/>
      <c r="AX15" s="28"/>
      <c r="AY15" s="28"/>
      <c r="AZ15" s="28"/>
      <c r="BA15" s="28"/>
      <c r="BB15" s="28"/>
      <c r="BC15" s="28"/>
      <c r="BD15" s="28"/>
      <c r="BE15" s="28" t="s">
        <v>166</v>
      </c>
      <c r="BF15" s="28">
        <v>43900</v>
      </c>
      <c r="BG15" s="28"/>
      <c r="BH15" s="28"/>
      <c r="BI15" s="28"/>
      <c r="BJ15" s="28"/>
      <c r="BK15" s="28"/>
      <c r="BL15" s="28">
        <v>43900</v>
      </c>
      <c r="BM15" s="28"/>
      <c r="BN15" s="28"/>
      <c r="BO15" s="28"/>
      <c r="BP15" s="32"/>
      <c r="BQ15" s="10"/>
      <c r="BR15" s="10"/>
      <c r="BS15" s="6">
        <v>0.66200000000000003</v>
      </c>
      <c r="BT15" s="6">
        <v>0.05</v>
      </c>
      <c r="BU15" s="6">
        <v>0</v>
      </c>
      <c r="BV15" s="6">
        <v>4.2000000000000003E-2</v>
      </c>
      <c r="BW15" s="6">
        <v>1.0249999999999999</v>
      </c>
      <c r="BX15" s="6">
        <v>0.77700000000000002</v>
      </c>
      <c r="BY15" s="6">
        <v>0</v>
      </c>
      <c r="BZ15" s="6">
        <v>0.67900000000000005</v>
      </c>
      <c r="CA15" s="6">
        <v>0.02</v>
      </c>
      <c r="CB15" s="6">
        <v>0</v>
      </c>
      <c r="CC15" s="6">
        <v>3.2549999999999999</v>
      </c>
      <c r="CD15" s="33">
        <v>95.62</v>
      </c>
      <c r="CE15" s="6">
        <v>3.1076871376979476</v>
      </c>
      <c r="CF15" s="34"/>
      <c r="CG15" s="28"/>
      <c r="CH15" s="28"/>
      <c r="CI15" s="28"/>
      <c r="CJ15" s="12"/>
      <c r="CK15" s="35" t="s">
        <v>171</v>
      </c>
      <c r="CL15" s="35" t="s">
        <v>176</v>
      </c>
      <c r="CM15" s="36">
        <v>178899382</v>
      </c>
      <c r="CN15" s="36">
        <v>242161</v>
      </c>
      <c r="CO15" s="38">
        <f t="shared" si="0"/>
        <v>0.13600000000000001</v>
      </c>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c r="QW15" s="11"/>
      <c r="QX15" s="11"/>
      <c r="QY15" s="11"/>
      <c r="QZ15" s="11"/>
      <c r="RA15" s="11"/>
      <c r="RB15" s="11"/>
      <c r="RC15" s="11"/>
      <c r="RD15" s="11"/>
      <c r="RE15" s="11"/>
      <c r="RF15" s="11"/>
      <c r="RG15" s="11"/>
      <c r="RH15" s="11"/>
      <c r="RI15" s="11"/>
      <c r="RJ15" s="11"/>
      <c r="RK15" s="11"/>
      <c r="RL15" s="11"/>
      <c r="RM15" s="11"/>
      <c r="RN15" s="11"/>
      <c r="RO15" s="11"/>
      <c r="RP15" s="11"/>
      <c r="RQ15" s="11"/>
      <c r="RR15" s="11"/>
      <c r="RS15" s="11"/>
      <c r="RT15" s="11"/>
      <c r="RU15" s="11"/>
      <c r="RV15" s="11"/>
      <c r="RW15" s="11"/>
      <c r="RX15" s="11"/>
      <c r="RY15" s="11"/>
      <c r="RZ15" s="11"/>
      <c r="SA15" s="11"/>
      <c r="SB15" s="11"/>
      <c r="SC15" s="11"/>
      <c r="SD15" s="11"/>
      <c r="SE15" s="11"/>
      <c r="SF15" s="11"/>
      <c r="SG15" s="11"/>
      <c r="SH15" s="11"/>
      <c r="SI15" s="11"/>
      <c r="SJ15" s="11"/>
      <c r="SK15" s="11"/>
      <c r="SL15" s="11"/>
      <c r="SM15" s="11"/>
      <c r="SN15" s="11"/>
      <c r="SO15" s="11"/>
      <c r="SP15" s="11"/>
      <c r="SQ15" s="11"/>
      <c r="SR15" s="11"/>
      <c r="SS15" s="11"/>
      <c r="ST15" s="11"/>
      <c r="SU15" s="11"/>
      <c r="SV15" s="11"/>
      <c r="SW15" s="11"/>
      <c r="SX15" s="11"/>
      <c r="SY15" s="11"/>
      <c r="SZ15" s="11"/>
      <c r="TA15" s="11"/>
      <c r="TB15" s="11"/>
      <c r="TC15" s="11"/>
      <c r="TD15" s="11"/>
      <c r="TE15" s="11"/>
      <c r="TF15" s="11"/>
      <c r="TG15" s="11"/>
      <c r="TH15" s="11"/>
      <c r="TI15" s="11"/>
      <c r="TJ15" s="11"/>
      <c r="TK15" s="11"/>
      <c r="TL15" s="11"/>
      <c r="TM15" s="11"/>
      <c r="TN15" s="11"/>
      <c r="TO15" s="11"/>
      <c r="TP15" s="11"/>
      <c r="TQ15" s="11"/>
      <c r="TR15" s="11"/>
      <c r="TS15" s="11"/>
      <c r="TT15" s="11"/>
      <c r="TU15" s="11"/>
      <c r="TV15" s="11"/>
      <c r="TW15" s="11"/>
      <c r="TX15" s="11"/>
      <c r="TY15" s="11"/>
      <c r="TZ15" s="11"/>
      <c r="UA15" s="11"/>
      <c r="UB15" s="11"/>
      <c r="UC15" s="11"/>
      <c r="UD15" s="11"/>
      <c r="UE15" s="11"/>
      <c r="UF15" s="11"/>
      <c r="UG15" s="11"/>
      <c r="UH15" s="11"/>
      <c r="UI15" s="11"/>
      <c r="UJ15" s="11"/>
      <c r="UK15" s="11"/>
      <c r="UL15" s="11"/>
      <c r="UM15" s="11"/>
      <c r="UN15" s="11"/>
      <c r="UO15" s="11"/>
      <c r="UP15" s="11"/>
      <c r="UQ15" s="11"/>
      <c r="UR15" s="11"/>
      <c r="US15" s="11"/>
      <c r="UT15" s="11"/>
      <c r="UU15" s="11"/>
      <c r="UV15" s="11"/>
      <c r="UW15" s="11"/>
      <c r="UX15" s="11"/>
      <c r="UY15" s="11"/>
      <c r="UZ15" s="11"/>
      <c r="VA15" s="11"/>
      <c r="VB15" s="11"/>
      <c r="VC15" s="11"/>
      <c r="VD15" s="11"/>
      <c r="VE15" s="11"/>
      <c r="VF15" s="11"/>
    </row>
    <row r="16" spans="1:578" s="1" customFormat="1" ht="17.25" customHeight="1" x14ac:dyDescent="0.2">
      <c r="A16" s="13" t="s">
        <v>51</v>
      </c>
      <c r="B16" s="14" t="s">
        <v>52</v>
      </c>
      <c r="C16" s="15">
        <v>819157300</v>
      </c>
      <c r="D16" s="15">
        <v>1839510100</v>
      </c>
      <c r="E16" s="16">
        <v>2658667400</v>
      </c>
      <c r="F16" s="2"/>
      <c r="G16" s="2">
        <v>2658667400</v>
      </c>
      <c r="H16" s="17">
        <v>7894354</v>
      </c>
      <c r="I16" s="16">
        <v>2666561754</v>
      </c>
      <c r="J16" s="18">
        <v>3.5419999999999998</v>
      </c>
      <c r="K16" s="19">
        <v>101.09</v>
      </c>
      <c r="L16" s="20"/>
      <c r="M16" s="17"/>
      <c r="N16" s="21">
        <v>25099549</v>
      </c>
      <c r="O16" s="22"/>
      <c r="P16" s="16">
        <v>2641462205</v>
      </c>
      <c r="Q16" s="7">
        <v>16764454.07</v>
      </c>
      <c r="R16" s="23"/>
      <c r="S16" s="23"/>
      <c r="T16" s="23">
        <v>84085.86</v>
      </c>
      <c r="U16" s="23"/>
      <c r="V16" s="5">
        <v>16680368.210000001</v>
      </c>
      <c r="W16" s="10"/>
      <c r="X16" s="24">
        <v>16680368.210000001</v>
      </c>
      <c r="Y16" s="25"/>
      <c r="Z16" s="25"/>
      <c r="AA16" s="26">
        <v>1055375.74</v>
      </c>
      <c r="AB16" s="26">
        <v>52716650</v>
      </c>
      <c r="AC16" s="23"/>
      <c r="AD16" s="23"/>
      <c r="AE16" s="23">
        <v>23039190.719999999</v>
      </c>
      <c r="AF16" s="23">
        <v>79997</v>
      </c>
      <c r="AG16" s="23">
        <v>876890.28</v>
      </c>
      <c r="AH16" s="27">
        <v>94448471.950000003</v>
      </c>
      <c r="AI16" s="28">
        <v>86961200</v>
      </c>
      <c r="AJ16" s="28">
        <v>700000</v>
      </c>
      <c r="AK16" s="28">
        <v>50692600</v>
      </c>
      <c r="AL16" s="28">
        <v>50560400</v>
      </c>
      <c r="AM16" s="28">
        <v>690300</v>
      </c>
      <c r="AN16" s="28">
        <v>29148700</v>
      </c>
      <c r="AO16" s="29">
        <v>218753200</v>
      </c>
      <c r="AP16" s="30">
        <v>3510000</v>
      </c>
      <c r="AQ16" s="30">
        <v>7774849</v>
      </c>
      <c r="AR16" s="30">
        <v>2150000</v>
      </c>
      <c r="AS16" s="31">
        <v>13434849</v>
      </c>
      <c r="AT16" s="28">
        <v>89500</v>
      </c>
      <c r="AU16" s="28">
        <v>279500</v>
      </c>
      <c r="AV16" s="28"/>
      <c r="AW16" s="28"/>
      <c r="AX16" s="28"/>
      <c r="AY16" s="28"/>
      <c r="AZ16" s="28"/>
      <c r="BA16" s="28"/>
      <c r="BB16" s="28"/>
      <c r="BC16" s="28"/>
      <c r="BD16" s="28"/>
      <c r="BE16" s="28"/>
      <c r="BF16" s="28"/>
      <c r="BG16" s="28"/>
      <c r="BH16" s="28"/>
      <c r="BI16" s="28"/>
      <c r="BJ16" s="28"/>
      <c r="BK16" s="28"/>
      <c r="BL16" s="28">
        <v>0</v>
      </c>
      <c r="BM16" s="28"/>
      <c r="BN16" s="28"/>
      <c r="BO16" s="28"/>
      <c r="BP16" s="32"/>
      <c r="BQ16" s="10"/>
      <c r="BR16" s="10"/>
      <c r="BS16" s="6">
        <v>0.626</v>
      </c>
      <c r="BT16" s="6">
        <v>0</v>
      </c>
      <c r="BU16" s="6">
        <v>0</v>
      </c>
      <c r="BV16" s="6">
        <v>0.04</v>
      </c>
      <c r="BW16" s="6">
        <v>1.9770000000000001</v>
      </c>
      <c r="BX16" s="6">
        <v>0</v>
      </c>
      <c r="BY16" s="6">
        <v>0</v>
      </c>
      <c r="BZ16" s="6">
        <v>0.86399999999999999</v>
      </c>
      <c r="CA16" s="6">
        <v>3.0000000000000001E-3</v>
      </c>
      <c r="CB16" s="6">
        <v>3.2000000000000001E-2</v>
      </c>
      <c r="CC16" s="6">
        <v>3.5419999999999998</v>
      </c>
      <c r="CD16" s="33">
        <v>101.09</v>
      </c>
      <c r="CE16" s="6">
        <v>3.5756132255543664</v>
      </c>
      <c r="CF16" s="34"/>
      <c r="CG16" s="28"/>
      <c r="CH16" s="28"/>
      <c r="CI16" s="28"/>
      <c r="CJ16" s="12"/>
      <c r="CK16" s="61"/>
      <c r="CL16" s="62"/>
      <c r="CM16" s="62"/>
      <c r="CN16" s="62"/>
      <c r="CO16" s="62"/>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11"/>
      <c r="NH16" s="11"/>
      <c r="NI16" s="11"/>
      <c r="NJ16" s="11"/>
      <c r="NK16" s="11"/>
      <c r="NL16" s="11"/>
      <c r="NM16" s="11"/>
      <c r="NN16" s="11"/>
      <c r="NO16" s="11"/>
      <c r="NP16" s="11"/>
      <c r="NQ16" s="11"/>
      <c r="NR16" s="11"/>
      <c r="NS16" s="11"/>
      <c r="NT16" s="11"/>
      <c r="NU16" s="11"/>
      <c r="NV16" s="11"/>
      <c r="NW16" s="11"/>
      <c r="NX16" s="11"/>
      <c r="NY16" s="11"/>
      <c r="NZ16" s="11"/>
      <c r="OA16" s="11"/>
      <c r="OB16" s="11"/>
      <c r="OC16" s="11"/>
      <c r="OD16" s="11"/>
      <c r="OE16" s="11"/>
      <c r="OF16" s="11"/>
      <c r="OG16" s="11"/>
      <c r="OH16" s="11"/>
      <c r="OI16" s="11"/>
      <c r="OJ16" s="11"/>
      <c r="OK16" s="11"/>
      <c r="OL16" s="11"/>
      <c r="OM16" s="11"/>
      <c r="ON16" s="11"/>
      <c r="OO16" s="11"/>
      <c r="OP16" s="11"/>
      <c r="OQ16" s="11"/>
      <c r="OR16" s="11"/>
      <c r="OS16" s="11"/>
      <c r="OT16" s="11"/>
      <c r="OU16" s="11"/>
      <c r="OV16" s="11"/>
      <c r="OW16" s="11"/>
      <c r="OX16" s="11"/>
      <c r="OY16" s="11"/>
      <c r="OZ16" s="11"/>
      <c r="PA16" s="11"/>
      <c r="PB16" s="11"/>
      <c r="PC16" s="11"/>
      <c r="PD16" s="11"/>
      <c r="PE16" s="11"/>
      <c r="PF16" s="11"/>
      <c r="PG16" s="11"/>
      <c r="PH16" s="11"/>
      <c r="PI16" s="11"/>
      <c r="PJ16" s="11"/>
      <c r="PK16" s="11"/>
      <c r="PL16" s="11"/>
      <c r="PM16" s="11"/>
      <c r="PN16" s="11"/>
      <c r="PO16" s="11"/>
      <c r="PP16" s="11"/>
      <c r="PQ16" s="11"/>
      <c r="PR16" s="11"/>
      <c r="PS16" s="11"/>
      <c r="PT16" s="11"/>
      <c r="PU16" s="11"/>
      <c r="PV16" s="11"/>
      <c r="PW16" s="11"/>
      <c r="PX16" s="11"/>
      <c r="PY16" s="11"/>
      <c r="PZ16" s="11"/>
      <c r="QA16" s="11"/>
      <c r="QB16" s="11"/>
      <c r="QC16" s="11"/>
      <c r="QD16" s="11"/>
      <c r="QE16" s="11"/>
      <c r="QF16" s="11"/>
      <c r="QG16" s="11"/>
      <c r="QH16" s="11"/>
      <c r="QI16" s="11"/>
      <c r="QJ16" s="11"/>
      <c r="QK16" s="11"/>
      <c r="QL16" s="11"/>
      <c r="QM16" s="11"/>
      <c r="QN16" s="11"/>
      <c r="QO16" s="11"/>
      <c r="QP16" s="11"/>
      <c r="QQ16" s="11"/>
      <c r="QR16" s="11"/>
      <c r="QS16" s="11"/>
      <c r="QT16" s="11"/>
      <c r="QU16" s="11"/>
      <c r="QV16" s="11"/>
      <c r="QW16" s="11"/>
      <c r="QX16" s="11"/>
      <c r="QY16" s="11"/>
      <c r="QZ16" s="11"/>
      <c r="RA16" s="11"/>
      <c r="RB16" s="11"/>
      <c r="RC16" s="11"/>
      <c r="RD16" s="11"/>
      <c r="RE16" s="11"/>
      <c r="RF16" s="11"/>
      <c r="RG16" s="11"/>
      <c r="RH16" s="11"/>
      <c r="RI16" s="11"/>
      <c r="RJ16" s="11"/>
      <c r="RK16" s="11"/>
      <c r="RL16" s="11"/>
      <c r="RM16" s="11"/>
      <c r="RN16" s="11"/>
      <c r="RO16" s="11"/>
      <c r="RP16" s="11"/>
      <c r="RQ16" s="11"/>
      <c r="RR16" s="11"/>
      <c r="RS16" s="11"/>
      <c r="RT16" s="11"/>
      <c r="RU16" s="11"/>
      <c r="RV16" s="11"/>
      <c r="RW16" s="11"/>
      <c r="RX16" s="11"/>
      <c r="RY16" s="11"/>
      <c r="RZ16" s="11"/>
      <c r="SA16" s="11"/>
      <c r="SB16" s="11"/>
      <c r="SC16" s="11"/>
      <c r="SD16" s="11"/>
      <c r="SE16" s="11"/>
      <c r="SF16" s="11"/>
      <c r="SG16" s="11"/>
      <c r="SH16" s="11"/>
      <c r="SI16" s="11"/>
      <c r="SJ16" s="11"/>
      <c r="SK16" s="11"/>
      <c r="SL16" s="11"/>
      <c r="SM16" s="11"/>
      <c r="SN16" s="11"/>
      <c r="SO16" s="11"/>
      <c r="SP16" s="11"/>
      <c r="SQ16" s="11"/>
      <c r="SR16" s="11"/>
      <c r="SS16" s="11"/>
      <c r="ST16" s="11"/>
      <c r="SU16" s="11"/>
      <c r="SV16" s="11"/>
      <c r="SW16" s="11"/>
      <c r="SX16" s="11"/>
      <c r="SY16" s="11"/>
      <c r="SZ16" s="11"/>
      <c r="TA16" s="11"/>
      <c r="TB16" s="11"/>
      <c r="TC16" s="11"/>
      <c r="TD16" s="11"/>
      <c r="TE16" s="11"/>
      <c r="TF16" s="11"/>
      <c r="TG16" s="11"/>
      <c r="TH16" s="11"/>
      <c r="TI16" s="11"/>
      <c r="TJ16" s="11"/>
      <c r="TK16" s="11"/>
      <c r="TL16" s="11"/>
      <c r="TM16" s="11"/>
      <c r="TN16" s="11"/>
      <c r="TO16" s="11"/>
      <c r="TP16" s="11"/>
      <c r="TQ16" s="11"/>
      <c r="TR16" s="11"/>
      <c r="TS16" s="11"/>
      <c r="TT16" s="11"/>
      <c r="TU16" s="11"/>
      <c r="TV16" s="11"/>
      <c r="TW16" s="11"/>
      <c r="TX16" s="11"/>
      <c r="TY16" s="11"/>
      <c r="TZ16" s="11"/>
      <c r="UA16" s="11"/>
      <c r="UB16" s="11"/>
      <c r="UC16" s="11"/>
      <c r="UD16" s="11"/>
      <c r="UE16" s="11"/>
      <c r="UF16" s="11"/>
      <c r="UG16" s="11"/>
      <c r="UH16" s="11"/>
      <c r="UI16" s="11"/>
      <c r="UJ16" s="11"/>
      <c r="UK16" s="11"/>
      <c r="UL16" s="11"/>
      <c r="UM16" s="11"/>
      <c r="UN16" s="11"/>
      <c r="UO16" s="11"/>
      <c r="UP16" s="11"/>
      <c r="UQ16" s="11"/>
      <c r="UR16" s="11"/>
      <c r="US16" s="11"/>
      <c r="UT16" s="11"/>
      <c r="UU16" s="11"/>
      <c r="UV16" s="11"/>
      <c r="UW16" s="11"/>
      <c r="UX16" s="11"/>
      <c r="UY16" s="11"/>
      <c r="UZ16" s="11"/>
      <c r="VA16" s="11"/>
      <c r="VB16" s="11"/>
      <c r="VC16" s="11"/>
      <c r="VD16" s="11"/>
      <c r="VE16" s="11"/>
      <c r="VF16" s="11"/>
    </row>
    <row r="17" spans="1:578" s="1" customFormat="1" ht="17.25" customHeight="1" x14ac:dyDescent="0.2">
      <c r="A17" s="13" t="s">
        <v>53</v>
      </c>
      <c r="B17" s="14" t="s">
        <v>54</v>
      </c>
      <c r="C17" s="15">
        <v>50163200</v>
      </c>
      <c r="D17" s="15">
        <v>107964400</v>
      </c>
      <c r="E17" s="16">
        <v>158127600</v>
      </c>
      <c r="F17" s="2"/>
      <c r="G17" s="2">
        <v>158127600</v>
      </c>
      <c r="H17" s="17">
        <v>366124</v>
      </c>
      <c r="I17" s="16">
        <v>158493724</v>
      </c>
      <c r="J17" s="18">
        <v>4.2300000000000004</v>
      </c>
      <c r="K17" s="19">
        <v>101.79</v>
      </c>
      <c r="L17" s="20"/>
      <c r="M17" s="17"/>
      <c r="N17" s="21">
        <v>2623712</v>
      </c>
      <c r="O17" s="22"/>
      <c r="P17" s="16">
        <v>155870012</v>
      </c>
      <c r="Q17" s="7">
        <v>989253.47</v>
      </c>
      <c r="R17" s="23"/>
      <c r="S17" s="23"/>
      <c r="T17" s="23">
        <v>3070.2</v>
      </c>
      <c r="U17" s="23"/>
      <c r="V17" s="5">
        <v>986183.27</v>
      </c>
      <c r="W17" s="10"/>
      <c r="X17" s="24">
        <v>986183.27</v>
      </c>
      <c r="Y17" s="25">
        <v>74166.58</v>
      </c>
      <c r="Z17" s="25"/>
      <c r="AA17" s="26">
        <v>62403.35</v>
      </c>
      <c r="AB17" s="26">
        <v>2161615</v>
      </c>
      <c r="AC17" s="23">
        <v>2004003</v>
      </c>
      <c r="AD17" s="23"/>
      <c r="AE17" s="23">
        <v>1415475.89</v>
      </c>
      <c r="AF17" s="23"/>
      <c r="AG17" s="23"/>
      <c r="AH17" s="27">
        <v>6703847.0899999999</v>
      </c>
      <c r="AI17" s="28">
        <v>6126600</v>
      </c>
      <c r="AJ17" s="28"/>
      <c r="AK17" s="28">
        <v>17923200</v>
      </c>
      <c r="AL17" s="28">
        <v>2172900</v>
      </c>
      <c r="AM17" s="28"/>
      <c r="AN17" s="28">
        <v>3227900</v>
      </c>
      <c r="AO17" s="29">
        <v>29450600</v>
      </c>
      <c r="AP17" s="30">
        <v>348000</v>
      </c>
      <c r="AQ17" s="30">
        <v>604219.87</v>
      </c>
      <c r="AR17" s="30">
        <v>280000</v>
      </c>
      <c r="AS17" s="31">
        <v>1232219.8700000001</v>
      </c>
      <c r="AT17" s="28">
        <v>13500</v>
      </c>
      <c r="AU17" s="28">
        <v>27500</v>
      </c>
      <c r="AV17" s="28"/>
      <c r="AW17" s="28"/>
      <c r="AX17" s="28"/>
      <c r="AY17" s="28"/>
      <c r="AZ17" s="28"/>
      <c r="BA17" s="28"/>
      <c r="BB17" s="28"/>
      <c r="BC17" s="28"/>
      <c r="BD17" s="28"/>
      <c r="BE17" s="28"/>
      <c r="BF17" s="28"/>
      <c r="BG17" s="28"/>
      <c r="BH17" s="28"/>
      <c r="BI17" s="28"/>
      <c r="BJ17" s="28"/>
      <c r="BK17" s="28"/>
      <c r="BL17" s="28">
        <v>0</v>
      </c>
      <c r="BM17" s="28"/>
      <c r="BN17" s="28"/>
      <c r="BO17" s="28"/>
      <c r="BP17" s="32"/>
      <c r="BQ17" s="10"/>
      <c r="BR17" s="10"/>
      <c r="BS17" s="6">
        <v>0.623</v>
      </c>
      <c r="BT17" s="6">
        <v>4.7E-2</v>
      </c>
      <c r="BU17" s="6">
        <v>0</v>
      </c>
      <c r="BV17" s="6">
        <v>0.04</v>
      </c>
      <c r="BW17" s="6">
        <v>1.3630000000000002</v>
      </c>
      <c r="BX17" s="6">
        <v>1.264</v>
      </c>
      <c r="BY17" s="6">
        <v>0</v>
      </c>
      <c r="BZ17" s="6">
        <v>0.89300000000000002</v>
      </c>
      <c r="CA17" s="6">
        <v>0</v>
      </c>
      <c r="CB17" s="6">
        <v>0</v>
      </c>
      <c r="CC17" s="6">
        <v>4.2300000000000004</v>
      </c>
      <c r="CD17" s="33">
        <v>101.79</v>
      </c>
      <c r="CE17" s="6">
        <v>4.3009216487389503</v>
      </c>
      <c r="CF17" s="34"/>
      <c r="CG17" s="28"/>
      <c r="CH17" s="28"/>
      <c r="CI17" s="28"/>
      <c r="CJ17" s="12"/>
      <c r="CK17" s="8"/>
      <c r="CL17" s="9"/>
      <c r="CM17" s="9"/>
      <c r="CN17" s="9"/>
      <c r="CO17" s="9"/>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11"/>
      <c r="KN17" s="11"/>
      <c r="KO17" s="11"/>
      <c r="KP17" s="11"/>
      <c r="KQ17" s="11"/>
      <c r="KR17" s="11"/>
      <c r="KS17" s="11"/>
      <c r="KT17" s="11"/>
      <c r="KU17" s="11"/>
      <c r="KV17" s="11"/>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11"/>
      <c r="MU17" s="11"/>
      <c r="MV17" s="11"/>
      <c r="MW17" s="11"/>
      <c r="MX17" s="11"/>
      <c r="MY17" s="11"/>
      <c r="MZ17" s="11"/>
      <c r="NA17" s="11"/>
      <c r="NB17" s="11"/>
      <c r="NC17" s="11"/>
      <c r="ND17" s="11"/>
      <c r="NE17" s="11"/>
      <c r="NF17" s="11"/>
      <c r="NG17" s="11"/>
      <c r="NH17" s="11"/>
      <c r="NI17" s="11"/>
      <c r="NJ17" s="11"/>
      <c r="NK17" s="11"/>
      <c r="NL17" s="11"/>
      <c r="NM17" s="11"/>
      <c r="NN17" s="11"/>
      <c r="NO17" s="11"/>
      <c r="NP17" s="11"/>
      <c r="NQ17" s="11"/>
      <c r="NR17" s="11"/>
      <c r="NS17" s="11"/>
      <c r="NT17" s="11"/>
      <c r="NU17" s="11"/>
      <c r="NV17" s="11"/>
      <c r="NW17" s="11"/>
      <c r="NX17" s="11"/>
      <c r="NY17" s="11"/>
      <c r="NZ17" s="11"/>
      <c r="OA17" s="11"/>
      <c r="OB17" s="11"/>
      <c r="OC17" s="11"/>
      <c r="OD17" s="11"/>
      <c r="OE17" s="11"/>
      <c r="OF17" s="11"/>
      <c r="OG17" s="11"/>
      <c r="OH17" s="11"/>
      <c r="OI17" s="11"/>
      <c r="OJ17" s="11"/>
      <c r="OK17" s="11"/>
      <c r="OL17" s="11"/>
      <c r="OM17" s="11"/>
      <c r="ON17" s="11"/>
      <c r="OO17" s="11"/>
      <c r="OP17" s="11"/>
      <c r="OQ17" s="11"/>
      <c r="OR17" s="11"/>
      <c r="OS17" s="11"/>
      <c r="OT17" s="11"/>
      <c r="OU17" s="11"/>
      <c r="OV17" s="11"/>
      <c r="OW17" s="11"/>
      <c r="OX17" s="11"/>
      <c r="OY17" s="11"/>
      <c r="OZ17" s="11"/>
      <c r="PA17" s="11"/>
      <c r="PB17" s="11"/>
      <c r="PC17" s="11"/>
      <c r="PD17" s="11"/>
      <c r="PE17" s="11"/>
      <c r="PF17" s="11"/>
      <c r="PG17" s="11"/>
      <c r="PH17" s="11"/>
      <c r="PI17" s="11"/>
      <c r="PJ17" s="11"/>
      <c r="PK17" s="11"/>
      <c r="PL17" s="11"/>
      <c r="PM17" s="11"/>
      <c r="PN17" s="11"/>
      <c r="PO17" s="11"/>
      <c r="PP17" s="11"/>
      <c r="PQ17" s="11"/>
      <c r="PR17" s="11"/>
      <c r="PS17" s="11"/>
      <c r="PT17" s="11"/>
      <c r="PU17" s="11"/>
      <c r="PV17" s="11"/>
      <c r="PW17" s="11"/>
      <c r="PX17" s="11"/>
      <c r="PY17" s="11"/>
      <c r="PZ17" s="11"/>
      <c r="QA17" s="11"/>
      <c r="QB17" s="11"/>
      <c r="QC17" s="11"/>
      <c r="QD17" s="11"/>
      <c r="QE17" s="11"/>
      <c r="QF17" s="11"/>
      <c r="QG17" s="11"/>
      <c r="QH17" s="11"/>
      <c r="QI17" s="11"/>
      <c r="QJ17" s="11"/>
      <c r="QK17" s="11"/>
      <c r="QL17" s="11"/>
      <c r="QM17" s="11"/>
      <c r="QN17" s="11"/>
      <c r="QO17" s="11"/>
      <c r="QP17" s="11"/>
      <c r="QQ17" s="11"/>
      <c r="QR17" s="11"/>
      <c r="QS17" s="11"/>
      <c r="QT17" s="11"/>
      <c r="QU17" s="11"/>
      <c r="QV17" s="11"/>
      <c r="QW17" s="11"/>
      <c r="QX17" s="11"/>
      <c r="QY17" s="11"/>
      <c r="QZ17" s="11"/>
      <c r="RA17" s="11"/>
      <c r="RB17" s="11"/>
      <c r="RC17" s="11"/>
      <c r="RD17" s="11"/>
      <c r="RE17" s="11"/>
      <c r="RF17" s="11"/>
      <c r="RG17" s="11"/>
      <c r="RH17" s="11"/>
      <c r="RI17" s="11"/>
      <c r="RJ17" s="11"/>
      <c r="RK17" s="11"/>
      <c r="RL17" s="11"/>
      <c r="RM17" s="11"/>
      <c r="RN17" s="11"/>
      <c r="RO17" s="11"/>
      <c r="RP17" s="11"/>
      <c r="RQ17" s="11"/>
      <c r="RR17" s="11"/>
      <c r="RS17" s="11"/>
      <c r="RT17" s="11"/>
      <c r="RU17" s="11"/>
      <c r="RV17" s="11"/>
      <c r="RW17" s="11"/>
      <c r="RX17" s="11"/>
      <c r="RY17" s="11"/>
      <c r="RZ17" s="11"/>
      <c r="SA17" s="11"/>
      <c r="SB17" s="11"/>
      <c r="SC17" s="11"/>
      <c r="SD17" s="11"/>
      <c r="SE17" s="11"/>
      <c r="SF17" s="11"/>
      <c r="SG17" s="11"/>
      <c r="SH17" s="11"/>
      <c r="SI17" s="11"/>
      <c r="SJ17" s="11"/>
      <c r="SK17" s="11"/>
      <c r="SL17" s="11"/>
      <c r="SM17" s="11"/>
      <c r="SN17" s="11"/>
      <c r="SO17" s="11"/>
      <c r="SP17" s="11"/>
      <c r="SQ17" s="11"/>
      <c r="SR17" s="11"/>
      <c r="SS17" s="11"/>
      <c r="ST17" s="11"/>
      <c r="SU17" s="11"/>
      <c r="SV17" s="11"/>
      <c r="SW17" s="11"/>
      <c r="SX17" s="11"/>
      <c r="SY17" s="11"/>
      <c r="SZ17" s="11"/>
      <c r="TA17" s="11"/>
      <c r="TB17" s="11"/>
      <c r="TC17" s="11"/>
      <c r="TD17" s="11"/>
      <c r="TE17" s="11"/>
      <c r="TF17" s="11"/>
      <c r="TG17" s="11"/>
      <c r="TH17" s="11"/>
      <c r="TI17" s="11"/>
      <c r="TJ17" s="11"/>
      <c r="TK17" s="11"/>
      <c r="TL17" s="11"/>
      <c r="TM17" s="11"/>
      <c r="TN17" s="11"/>
      <c r="TO17" s="11"/>
      <c r="TP17" s="11"/>
      <c r="TQ17" s="11"/>
      <c r="TR17" s="11"/>
      <c r="TS17" s="11"/>
      <c r="TT17" s="11"/>
      <c r="TU17" s="11"/>
      <c r="TV17" s="11"/>
      <c r="TW17" s="11"/>
      <c r="TX17" s="11"/>
      <c r="TY17" s="11"/>
      <c r="TZ17" s="11"/>
      <c r="UA17" s="11"/>
      <c r="UB17" s="11"/>
      <c r="UC17" s="11"/>
      <c r="UD17" s="11"/>
      <c r="UE17" s="11"/>
      <c r="UF17" s="11"/>
      <c r="UG17" s="11"/>
      <c r="UH17" s="11"/>
      <c r="UI17" s="11"/>
      <c r="UJ17" s="11"/>
      <c r="UK17" s="11"/>
      <c r="UL17" s="11"/>
      <c r="UM17" s="11"/>
      <c r="UN17" s="11"/>
      <c r="UO17" s="11"/>
      <c r="UP17" s="11"/>
      <c r="UQ17" s="11"/>
      <c r="UR17" s="11"/>
      <c r="US17" s="11"/>
      <c r="UT17" s="11"/>
      <c r="UU17" s="11"/>
      <c r="UV17" s="11"/>
      <c r="UW17" s="11"/>
      <c r="UX17" s="11"/>
      <c r="UY17" s="11"/>
      <c r="UZ17" s="11"/>
      <c r="VA17" s="11"/>
      <c r="VB17" s="11"/>
      <c r="VC17" s="11"/>
      <c r="VD17" s="11"/>
      <c r="VE17" s="11"/>
      <c r="VF17" s="11"/>
    </row>
    <row r="18" spans="1:578" s="1" customFormat="1" ht="17.25" customHeight="1" x14ac:dyDescent="0.2">
      <c r="A18" s="13" t="s">
        <v>55</v>
      </c>
      <c r="B18" s="14" t="s">
        <v>56</v>
      </c>
      <c r="C18" s="15">
        <v>39178700</v>
      </c>
      <c r="D18" s="15">
        <v>88424400</v>
      </c>
      <c r="E18" s="16">
        <v>127603100</v>
      </c>
      <c r="F18" s="2"/>
      <c r="G18" s="2">
        <v>127603100</v>
      </c>
      <c r="H18" s="17"/>
      <c r="I18" s="16">
        <v>127603100</v>
      </c>
      <c r="J18" s="18">
        <v>3.4460000000000002</v>
      </c>
      <c r="K18" s="19">
        <v>107.11</v>
      </c>
      <c r="L18" s="20"/>
      <c r="M18" s="17"/>
      <c r="N18" s="21">
        <v>7904519</v>
      </c>
      <c r="O18" s="22"/>
      <c r="P18" s="16">
        <v>119698581</v>
      </c>
      <c r="Q18" s="7">
        <v>759685.81</v>
      </c>
      <c r="R18" s="23"/>
      <c r="S18" s="23"/>
      <c r="T18" s="23">
        <v>2717.54</v>
      </c>
      <c r="U18" s="23"/>
      <c r="V18" s="5">
        <v>756968.27</v>
      </c>
      <c r="W18" s="10"/>
      <c r="X18" s="24">
        <v>756968.27</v>
      </c>
      <c r="Y18" s="25">
        <v>56926.46</v>
      </c>
      <c r="Z18" s="25"/>
      <c r="AA18" s="26">
        <v>47899.68</v>
      </c>
      <c r="AB18" s="26">
        <v>2406245</v>
      </c>
      <c r="AC18" s="23"/>
      <c r="AD18" s="23"/>
      <c r="AE18" s="23">
        <v>1128479.93</v>
      </c>
      <c r="AF18" s="23"/>
      <c r="AG18" s="23"/>
      <c r="AH18" s="27">
        <v>4396519.34</v>
      </c>
      <c r="AI18" s="28">
        <v>2665600</v>
      </c>
      <c r="AJ18" s="28"/>
      <c r="AK18" s="28">
        <v>2504300</v>
      </c>
      <c r="AL18" s="28">
        <v>3698300</v>
      </c>
      <c r="AM18" s="28">
        <v>196900</v>
      </c>
      <c r="AN18" s="28">
        <v>735600</v>
      </c>
      <c r="AO18" s="29">
        <v>9800700</v>
      </c>
      <c r="AP18" s="30">
        <v>220000</v>
      </c>
      <c r="AQ18" s="30">
        <v>276735.02</v>
      </c>
      <c r="AR18" s="30">
        <v>100000</v>
      </c>
      <c r="AS18" s="31">
        <v>596735.02</v>
      </c>
      <c r="AT18" s="28">
        <v>4750</v>
      </c>
      <c r="AU18" s="28">
        <v>12000</v>
      </c>
      <c r="AV18" s="28"/>
      <c r="AW18" s="28"/>
      <c r="AX18" s="28"/>
      <c r="AY18" s="28"/>
      <c r="AZ18" s="28"/>
      <c r="BA18" s="28"/>
      <c r="BB18" s="28"/>
      <c r="BC18" s="28"/>
      <c r="BD18" s="28"/>
      <c r="BE18" s="28"/>
      <c r="BF18" s="28"/>
      <c r="BG18" s="28"/>
      <c r="BH18" s="28"/>
      <c r="BI18" s="28"/>
      <c r="BJ18" s="28"/>
      <c r="BK18" s="28">
        <v>66200</v>
      </c>
      <c r="BL18" s="28">
        <v>66200</v>
      </c>
      <c r="BM18" s="28"/>
      <c r="BN18" s="28"/>
      <c r="BO18" s="28"/>
      <c r="BP18" s="32"/>
      <c r="BQ18" s="10"/>
      <c r="BR18" s="10"/>
      <c r="BS18" s="6">
        <v>0.59399999999999997</v>
      </c>
      <c r="BT18" s="6">
        <v>4.4999999999999998E-2</v>
      </c>
      <c r="BU18" s="6">
        <v>0</v>
      </c>
      <c r="BV18" s="6">
        <v>3.7999999999999999E-2</v>
      </c>
      <c r="BW18" s="6">
        <v>1.885</v>
      </c>
      <c r="BX18" s="6">
        <v>0</v>
      </c>
      <c r="BY18" s="6">
        <v>0</v>
      </c>
      <c r="BZ18" s="6">
        <v>0.88400000000000001</v>
      </c>
      <c r="CA18" s="6">
        <v>0</v>
      </c>
      <c r="CB18" s="6">
        <v>0</v>
      </c>
      <c r="CC18" s="6">
        <v>3.4459999999999997</v>
      </c>
      <c r="CD18" s="33">
        <v>107.11</v>
      </c>
      <c r="CE18" s="6">
        <v>3.6729920298720997</v>
      </c>
      <c r="CF18" s="34"/>
      <c r="CG18" s="28"/>
      <c r="CH18" s="28"/>
      <c r="CI18" s="28"/>
      <c r="CJ18" s="12"/>
      <c r="CK18" s="8"/>
      <c r="CL18" s="9"/>
      <c r="CM18" s="9"/>
      <c r="CN18" s="9"/>
      <c r="CO18" s="9"/>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c r="QW18" s="11"/>
      <c r="QX18" s="11"/>
      <c r="QY18" s="11"/>
      <c r="QZ18" s="11"/>
      <c r="RA18" s="11"/>
      <c r="RB18" s="11"/>
      <c r="RC18" s="11"/>
      <c r="RD18" s="11"/>
      <c r="RE18" s="11"/>
      <c r="RF18" s="11"/>
      <c r="RG18" s="11"/>
      <c r="RH18" s="11"/>
      <c r="RI18" s="11"/>
      <c r="RJ18" s="11"/>
      <c r="RK18" s="11"/>
      <c r="RL18" s="11"/>
      <c r="RM18" s="11"/>
      <c r="RN18" s="11"/>
      <c r="RO18" s="11"/>
      <c r="RP18" s="11"/>
      <c r="RQ18" s="11"/>
      <c r="RR18" s="11"/>
      <c r="RS18" s="11"/>
      <c r="RT18" s="11"/>
      <c r="RU18" s="11"/>
      <c r="RV18" s="11"/>
      <c r="RW18" s="11"/>
      <c r="RX18" s="11"/>
      <c r="RY18" s="11"/>
      <c r="RZ18" s="11"/>
      <c r="SA18" s="11"/>
      <c r="SB18" s="11"/>
      <c r="SC18" s="11"/>
      <c r="SD18" s="11"/>
      <c r="SE18" s="11"/>
      <c r="SF18" s="11"/>
      <c r="SG18" s="11"/>
      <c r="SH18" s="11"/>
      <c r="SI18" s="11"/>
      <c r="SJ18" s="11"/>
      <c r="SK18" s="11"/>
      <c r="SL18" s="11"/>
      <c r="SM18" s="11"/>
      <c r="SN18" s="11"/>
      <c r="SO18" s="11"/>
      <c r="SP18" s="11"/>
      <c r="SQ18" s="11"/>
      <c r="SR18" s="11"/>
      <c r="SS18" s="11"/>
      <c r="ST18" s="11"/>
      <c r="SU18" s="11"/>
      <c r="SV18" s="11"/>
      <c r="SW18" s="11"/>
      <c r="SX18" s="11"/>
      <c r="SY18" s="11"/>
      <c r="SZ18" s="11"/>
      <c r="TA18" s="11"/>
      <c r="TB18" s="11"/>
      <c r="TC18" s="11"/>
      <c r="TD18" s="11"/>
      <c r="TE18" s="11"/>
      <c r="TF18" s="11"/>
      <c r="TG18" s="11"/>
      <c r="TH18" s="11"/>
      <c r="TI18" s="11"/>
      <c r="TJ18" s="11"/>
      <c r="TK18" s="11"/>
      <c r="TL18" s="11"/>
      <c r="TM18" s="11"/>
      <c r="TN18" s="11"/>
      <c r="TO18" s="11"/>
      <c r="TP18" s="11"/>
      <c r="TQ18" s="11"/>
      <c r="TR18" s="11"/>
      <c r="TS18" s="11"/>
      <c r="TT18" s="11"/>
      <c r="TU18" s="11"/>
      <c r="TV18" s="11"/>
      <c r="TW18" s="11"/>
      <c r="TX18" s="11"/>
      <c r="TY18" s="11"/>
      <c r="TZ18" s="11"/>
      <c r="UA18" s="11"/>
      <c r="UB18" s="11"/>
      <c r="UC18" s="11"/>
      <c r="UD18" s="11"/>
      <c r="UE18" s="11"/>
      <c r="UF18" s="11"/>
      <c r="UG18" s="11"/>
      <c r="UH18" s="11"/>
      <c r="UI18" s="11"/>
      <c r="UJ18" s="11"/>
      <c r="UK18" s="11"/>
      <c r="UL18" s="11"/>
      <c r="UM18" s="11"/>
      <c r="UN18" s="11"/>
      <c r="UO18" s="11"/>
      <c r="UP18" s="11"/>
      <c r="UQ18" s="11"/>
      <c r="UR18" s="11"/>
      <c r="US18" s="11"/>
      <c r="UT18" s="11"/>
      <c r="UU18" s="11"/>
      <c r="UV18" s="11"/>
      <c r="UW18" s="11"/>
      <c r="UX18" s="11"/>
      <c r="UY18" s="11"/>
      <c r="UZ18" s="11"/>
      <c r="VA18" s="11"/>
      <c r="VB18" s="11"/>
      <c r="VC18" s="11"/>
      <c r="VD18" s="11"/>
      <c r="VE18" s="11"/>
      <c r="VF18" s="11"/>
    </row>
    <row r="19" spans="1:578" s="1" customFormat="1" ht="17.25" customHeight="1" x14ac:dyDescent="0.2">
      <c r="A19" s="13" t="s">
        <v>57</v>
      </c>
      <c r="B19" s="14" t="s">
        <v>58</v>
      </c>
      <c r="C19" s="15">
        <v>76666000</v>
      </c>
      <c r="D19" s="15">
        <v>282262000</v>
      </c>
      <c r="E19" s="16">
        <v>358928000</v>
      </c>
      <c r="F19" s="2"/>
      <c r="G19" s="2">
        <v>358928000</v>
      </c>
      <c r="H19" s="17"/>
      <c r="I19" s="16">
        <v>358928000</v>
      </c>
      <c r="J19" s="18">
        <v>3.8250000000000002</v>
      </c>
      <c r="K19" s="19">
        <v>96.6</v>
      </c>
      <c r="L19" s="20"/>
      <c r="M19" s="17"/>
      <c r="N19" s="21"/>
      <c r="O19" s="22">
        <v>16060549</v>
      </c>
      <c r="P19" s="16">
        <v>374988549</v>
      </c>
      <c r="Q19" s="7">
        <v>2379923.62</v>
      </c>
      <c r="R19" s="23"/>
      <c r="S19" s="23"/>
      <c r="T19" s="23">
        <v>8184.13</v>
      </c>
      <c r="U19" s="23"/>
      <c r="V19" s="5">
        <v>2371739.4900000002</v>
      </c>
      <c r="W19" s="10"/>
      <c r="X19" s="24">
        <v>2371739.4900000002</v>
      </c>
      <c r="Y19" s="25"/>
      <c r="Z19" s="25"/>
      <c r="AA19" s="26">
        <v>150061.68</v>
      </c>
      <c r="AB19" s="26">
        <v>6117249</v>
      </c>
      <c r="AC19" s="23"/>
      <c r="AD19" s="23"/>
      <c r="AE19" s="23">
        <v>4963996</v>
      </c>
      <c r="AF19" s="23"/>
      <c r="AG19" s="23">
        <v>124654</v>
      </c>
      <c r="AH19" s="27">
        <v>13727700.17</v>
      </c>
      <c r="AI19" s="28">
        <v>16702200</v>
      </c>
      <c r="AJ19" s="28">
        <v>2444300</v>
      </c>
      <c r="AK19" s="28">
        <v>25561300</v>
      </c>
      <c r="AL19" s="28">
        <v>9238100</v>
      </c>
      <c r="AM19" s="28"/>
      <c r="AN19" s="28">
        <v>5449600</v>
      </c>
      <c r="AO19" s="29">
        <v>59395500</v>
      </c>
      <c r="AP19" s="30">
        <v>808324</v>
      </c>
      <c r="AQ19" s="30">
        <v>1691072.77</v>
      </c>
      <c r="AR19" s="30">
        <v>500000</v>
      </c>
      <c r="AS19" s="31">
        <v>2999396.77</v>
      </c>
      <c r="AT19" s="28">
        <v>18000</v>
      </c>
      <c r="AU19" s="28">
        <v>37250</v>
      </c>
      <c r="AV19" s="28"/>
      <c r="AW19" s="28"/>
      <c r="AX19" s="28"/>
      <c r="AY19" s="28"/>
      <c r="AZ19" s="28"/>
      <c r="BA19" s="28"/>
      <c r="BB19" s="28"/>
      <c r="BC19" s="28"/>
      <c r="BD19" s="28"/>
      <c r="BE19" s="28"/>
      <c r="BF19" s="28"/>
      <c r="BG19" s="28"/>
      <c r="BH19" s="28"/>
      <c r="BI19" s="28"/>
      <c r="BJ19" s="28"/>
      <c r="BK19" s="28"/>
      <c r="BL19" s="28">
        <v>0</v>
      </c>
      <c r="BM19" s="28"/>
      <c r="BN19" s="28"/>
      <c r="BO19" s="28"/>
      <c r="BP19" s="32"/>
      <c r="BQ19" s="10"/>
      <c r="BR19" s="10"/>
      <c r="BS19" s="6">
        <v>0.66100000000000003</v>
      </c>
      <c r="BT19" s="6">
        <v>0</v>
      </c>
      <c r="BU19" s="6">
        <v>0</v>
      </c>
      <c r="BV19" s="6">
        <v>4.2000000000000003E-2</v>
      </c>
      <c r="BW19" s="6">
        <v>1.7049999999999998</v>
      </c>
      <c r="BX19" s="6">
        <v>0</v>
      </c>
      <c r="BY19" s="6">
        <v>0</v>
      </c>
      <c r="BZ19" s="6">
        <v>1.383</v>
      </c>
      <c r="CA19" s="6">
        <v>0</v>
      </c>
      <c r="CB19" s="6">
        <v>3.4000000000000002E-2</v>
      </c>
      <c r="CC19" s="6">
        <v>3.8249999999999997</v>
      </c>
      <c r="CD19" s="33">
        <v>96.6</v>
      </c>
      <c r="CE19" s="6">
        <v>3.6608318324941704</v>
      </c>
      <c r="CF19" s="34"/>
      <c r="CG19" s="28"/>
      <c r="CH19" s="28"/>
      <c r="CI19" s="28"/>
      <c r="CJ19" s="12"/>
      <c r="CK19" s="8"/>
      <c r="CL19" s="9"/>
      <c r="CM19" s="9"/>
      <c r="CN19" s="9"/>
      <c r="CO19" s="9"/>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11"/>
      <c r="NC19" s="11"/>
      <c r="ND19" s="11"/>
      <c r="NE19" s="11"/>
      <c r="NF19" s="11"/>
      <c r="NG19" s="11"/>
      <c r="NH19" s="11"/>
      <c r="NI19" s="11"/>
      <c r="NJ19" s="11"/>
      <c r="NK19" s="11"/>
      <c r="NL19" s="11"/>
      <c r="NM19" s="11"/>
      <c r="NN19" s="11"/>
      <c r="NO19" s="11"/>
      <c r="NP19" s="11"/>
      <c r="NQ19" s="11"/>
      <c r="NR19" s="11"/>
      <c r="NS19" s="11"/>
      <c r="NT19" s="11"/>
      <c r="NU19" s="11"/>
      <c r="NV19" s="11"/>
      <c r="NW19" s="11"/>
      <c r="NX19" s="11"/>
      <c r="NY19" s="11"/>
      <c r="NZ19" s="11"/>
      <c r="OA19" s="11"/>
      <c r="OB19" s="11"/>
      <c r="OC19" s="11"/>
      <c r="OD19" s="11"/>
      <c r="OE19" s="11"/>
      <c r="OF19" s="11"/>
      <c r="OG19" s="11"/>
      <c r="OH19" s="11"/>
      <c r="OI19" s="11"/>
      <c r="OJ19" s="11"/>
      <c r="OK19" s="11"/>
      <c r="OL19" s="11"/>
      <c r="OM19" s="11"/>
      <c r="ON19" s="11"/>
      <c r="OO19" s="11"/>
      <c r="OP19" s="11"/>
      <c r="OQ19" s="11"/>
      <c r="OR19" s="11"/>
      <c r="OS19" s="11"/>
      <c r="OT19" s="11"/>
      <c r="OU19" s="11"/>
      <c r="OV19" s="11"/>
      <c r="OW19" s="11"/>
      <c r="OX19" s="11"/>
      <c r="OY19" s="11"/>
      <c r="OZ19" s="11"/>
      <c r="PA19" s="11"/>
      <c r="PB19" s="11"/>
      <c r="PC19" s="11"/>
      <c r="PD19" s="11"/>
      <c r="PE19" s="11"/>
      <c r="PF19" s="11"/>
      <c r="PG19" s="11"/>
      <c r="PH19" s="11"/>
      <c r="PI19" s="11"/>
      <c r="PJ19" s="11"/>
      <c r="PK19" s="11"/>
      <c r="PL19" s="11"/>
      <c r="PM19" s="11"/>
      <c r="PN19" s="11"/>
      <c r="PO19" s="11"/>
      <c r="PP19" s="11"/>
      <c r="PQ19" s="11"/>
      <c r="PR19" s="11"/>
      <c r="PS19" s="11"/>
      <c r="PT19" s="11"/>
      <c r="PU19" s="11"/>
      <c r="PV19" s="11"/>
      <c r="PW19" s="11"/>
      <c r="PX19" s="11"/>
      <c r="PY19" s="11"/>
      <c r="PZ19" s="11"/>
      <c r="QA19" s="11"/>
      <c r="QB19" s="11"/>
      <c r="QC19" s="11"/>
      <c r="QD19" s="11"/>
      <c r="QE19" s="11"/>
      <c r="QF19" s="11"/>
      <c r="QG19" s="11"/>
      <c r="QH19" s="11"/>
      <c r="QI19" s="11"/>
      <c r="QJ19" s="11"/>
      <c r="QK19" s="11"/>
      <c r="QL19" s="11"/>
      <c r="QM19" s="11"/>
      <c r="QN19" s="11"/>
      <c r="QO19" s="11"/>
      <c r="QP19" s="11"/>
      <c r="QQ19" s="11"/>
      <c r="QR19" s="11"/>
      <c r="QS19" s="11"/>
      <c r="QT19" s="11"/>
      <c r="QU19" s="11"/>
      <c r="QV19" s="11"/>
      <c r="QW19" s="11"/>
      <c r="QX19" s="11"/>
      <c r="QY19" s="11"/>
      <c r="QZ19" s="11"/>
      <c r="RA19" s="11"/>
      <c r="RB19" s="11"/>
      <c r="RC19" s="11"/>
      <c r="RD19" s="11"/>
      <c r="RE19" s="11"/>
      <c r="RF19" s="11"/>
      <c r="RG19" s="11"/>
      <c r="RH19" s="11"/>
      <c r="RI19" s="11"/>
      <c r="RJ19" s="11"/>
      <c r="RK19" s="11"/>
      <c r="RL19" s="11"/>
      <c r="RM19" s="11"/>
      <c r="RN19" s="11"/>
      <c r="RO19" s="11"/>
      <c r="RP19" s="11"/>
      <c r="RQ19" s="11"/>
      <c r="RR19" s="11"/>
      <c r="RS19" s="11"/>
      <c r="RT19" s="11"/>
      <c r="RU19" s="11"/>
      <c r="RV19" s="11"/>
      <c r="RW19" s="11"/>
      <c r="RX19" s="11"/>
      <c r="RY19" s="11"/>
      <c r="RZ19" s="11"/>
      <c r="SA19" s="11"/>
      <c r="SB19" s="11"/>
      <c r="SC19" s="11"/>
      <c r="SD19" s="11"/>
      <c r="SE19" s="11"/>
      <c r="SF19" s="11"/>
      <c r="SG19" s="11"/>
      <c r="SH19" s="11"/>
      <c r="SI19" s="11"/>
      <c r="SJ19" s="11"/>
      <c r="SK19" s="11"/>
      <c r="SL19" s="11"/>
      <c r="SM19" s="11"/>
      <c r="SN19" s="11"/>
      <c r="SO19" s="11"/>
      <c r="SP19" s="11"/>
      <c r="SQ19" s="11"/>
      <c r="SR19" s="11"/>
      <c r="SS19" s="11"/>
      <c r="ST19" s="11"/>
      <c r="SU19" s="11"/>
      <c r="SV19" s="11"/>
      <c r="SW19" s="11"/>
      <c r="SX19" s="11"/>
      <c r="SY19" s="11"/>
      <c r="SZ19" s="11"/>
      <c r="TA19" s="11"/>
      <c r="TB19" s="11"/>
      <c r="TC19" s="11"/>
      <c r="TD19" s="11"/>
      <c r="TE19" s="11"/>
      <c r="TF19" s="11"/>
      <c r="TG19" s="11"/>
      <c r="TH19" s="11"/>
      <c r="TI19" s="11"/>
      <c r="TJ19" s="11"/>
      <c r="TK19" s="11"/>
      <c r="TL19" s="11"/>
      <c r="TM19" s="11"/>
      <c r="TN19" s="11"/>
      <c r="TO19" s="11"/>
      <c r="TP19" s="11"/>
      <c r="TQ19" s="11"/>
      <c r="TR19" s="11"/>
      <c r="TS19" s="11"/>
      <c r="TT19" s="11"/>
      <c r="TU19" s="11"/>
      <c r="TV19" s="11"/>
      <c r="TW19" s="11"/>
      <c r="TX19" s="11"/>
      <c r="TY19" s="11"/>
      <c r="TZ19" s="11"/>
      <c r="UA19" s="11"/>
      <c r="UB19" s="11"/>
      <c r="UC19" s="11"/>
      <c r="UD19" s="11"/>
      <c r="UE19" s="11"/>
      <c r="UF19" s="11"/>
      <c r="UG19" s="11"/>
      <c r="UH19" s="11"/>
      <c r="UI19" s="11"/>
      <c r="UJ19" s="11"/>
      <c r="UK19" s="11"/>
      <c r="UL19" s="11"/>
      <c r="UM19" s="11"/>
      <c r="UN19" s="11"/>
      <c r="UO19" s="11"/>
      <c r="UP19" s="11"/>
      <c r="UQ19" s="11"/>
      <c r="UR19" s="11"/>
      <c r="US19" s="11"/>
      <c r="UT19" s="11"/>
      <c r="UU19" s="11"/>
      <c r="UV19" s="11"/>
      <c r="UW19" s="11"/>
      <c r="UX19" s="11"/>
      <c r="UY19" s="11"/>
      <c r="UZ19" s="11"/>
      <c r="VA19" s="11"/>
      <c r="VB19" s="11"/>
      <c r="VC19" s="11"/>
      <c r="VD19" s="11"/>
      <c r="VE19" s="11"/>
      <c r="VF19" s="11"/>
    </row>
    <row r="20" spans="1:578" s="1" customFormat="1" ht="17.25" customHeight="1" x14ac:dyDescent="0.2">
      <c r="A20" s="13" t="s">
        <v>59</v>
      </c>
      <c r="B20" s="14" t="s">
        <v>60</v>
      </c>
      <c r="C20" s="15">
        <v>167500400</v>
      </c>
      <c r="D20" s="15">
        <v>402481100</v>
      </c>
      <c r="E20" s="16">
        <v>569981500</v>
      </c>
      <c r="F20" s="2">
        <v>1158400</v>
      </c>
      <c r="G20" s="2">
        <v>568823100</v>
      </c>
      <c r="H20" s="17">
        <v>563436</v>
      </c>
      <c r="I20" s="16">
        <v>569386536</v>
      </c>
      <c r="J20" s="18">
        <v>4.2</v>
      </c>
      <c r="K20" s="19">
        <v>94.89</v>
      </c>
      <c r="L20" s="20"/>
      <c r="M20" s="17"/>
      <c r="N20" s="21"/>
      <c r="O20" s="22">
        <v>33723836</v>
      </c>
      <c r="P20" s="16">
        <v>603110372</v>
      </c>
      <c r="Q20" s="7">
        <v>3827734.54</v>
      </c>
      <c r="R20" s="23"/>
      <c r="S20" s="23"/>
      <c r="T20" s="23">
        <v>12776.31</v>
      </c>
      <c r="U20" s="23"/>
      <c r="V20" s="5">
        <v>3814958.23</v>
      </c>
      <c r="W20" s="10"/>
      <c r="X20" s="24">
        <v>3814958.23</v>
      </c>
      <c r="Y20" s="25"/>
      <c r="Z20" s="25"/>
      <c r="AA20" s="26">
        <v>241390.95</v>
      </c>
      <c r="AB20" s="26">
        <v>13911697</v>
      </c>
      <c r="AC20" s="23"/>
      <c r="AD20" s="23"/>
      <c r="AE20" s="23">
        <v>5745147</v>
      </c>
      <c r="AF20" s="23"/>
      <c r="AG20" s="23">
        <v>199983</v>
      </c>
      <c r="AH20" s="27">
        <v>23913176.18</v>
      </c>
      <c r="AI20" s="28">
        <v>34026200</v>
      </c>
      <c r="AJ20" s="28"/>
      <c r="AK20" s="28">
        <v>21105100</v>
      </c>
      <c r="AL20" s="28">
        <v>32018900</v>
      </c>
      <c r="AM20" s="28"/>
      <c r="AN20" s="28">
        <v>949800</v>
      </c>
      <c r="AO20" s="29">
        <v>88100000</v>
      </c>
      <c r="AP20" s="30">
        <v>266400.90000000002</v>
      </c>
      <c r="AQ20" s="30">
        <v>1389943.59</v>
      </c>
      <c r="AR20" s="30">
        <v>400000</v>
      </c>
      <c r="AS20" s="31">
        <v>2056344.4900000002</v>
      </c>
      <c r="AT20" s="28">
        <v>12000</v>
      </c>
      <c r="AU20" s="28">
        <v>73250</v>
      </c>
      <c r="AV20" s="28"/>
      <c r="AW20" s="28"/>
      <c r="AX20" s="28"/>
      <c r="AY20" s="28"/>
      <c r="AZ20" s="28"/>
      <c r="BA20" s="28"/>
      <c r="BB20" s="28"/>
      <c r="BC20" s="28"/>
      <c r="BD20" s="28"/>
      <c r="BE20" s="28" t="s">
        <v>166</v>
      </c>
      <c r="BF20" s="28">
        <v>1158400</v>
      </c>
      <c r="BG20" s="28"/>
      <c r="BH20" s="28"/>
      <c r="BI20" s="28"/>
      <c r="BJ20" s="28"/>
      <c r="BK20" s="28"/>
      <c r="BL20" s="28">
        <v>1158400</v>
      </c>
      <c r="BM20" s="28"/>
      <c r="BN20" s="28"/>
      <c r="BO20" s="28"/>
      <c r="BP20" s="32"/>
      <c r="BQ20" s="10"/>
      <c r="BR20" s="10"/>
      <c r="BS20" s="6">
        <v>0.67100000000000004</v>
      </c>
      <c r="BT20" s="6">
        <v>0</v>
      </c>
      <c r="BU20" s="6">
        <v>0</v>
      </c>
      <c r="BV20" s="6">
        <v>4.2000000000000003E-2</v>
      </c>
      <c r="BW20" s="6">
        <v>2.4430000000000001</v>
      </c>
      <c r="BX20" s="6">
        <v>0</v>
      </c>
      <c r="BY20" s="6">
        <v>0</v>
      </c>
      <c r="BZ20" s="6">
        <v>1.0089999999999999</v>
      </c>
      <c r="CA20" s="6">
        <v>0</v>
      </c>
      <c r="CB20" s="6">
        <v>3.5000000000000003E-2</v>
      </c>
      <c r="CC20" s="6">
        <v>4.2</v>
      </c>
      <c r="CD20" s="33">
        <v>94.89</v>
      </c>
      <c r="CE20" s="6">
        <v>3.9649751173571257</v>
      </c>
      <c r="CF20" s="34"/>
      <c r="CG20" s="28"/>
      <c r="CH20" s="28"/>
      <c r="CI20" s="28"/>
      <c r="CJ20" s="12"/>
      <c r="CK20" s="8"/>
      <c r="CL20" s="9"/>
      <c r="CM20" s="9"/>
      <c r="CN20" s="9"/>
      <c r="CO20" s="9"/>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11"/>
      <c r="NH20" s="11"/>
      <c r="NI20" s="11"/>
      <c r="NJ20" s="11"/>
      <c r="NK20" s="11"/>
      <c r="NL20" s="11"/>
      <c r="NM20" s="11"/>
      <c r="NN20" s="11"/>
      <c r="NO20" s="11"/>
      <c r="NP20" s="11"/>
      <c r="NQ20" s="11"/>
      <c r="NR20" s="11"/>
      <c r="NS20" s="11"/>
      <c r="NT20" s="11"/>
      <c r="NU20" s="11"/>
      <c r="NV20" s="11"/>
      <c r="NW20" s="11"/>
      <c r="NX20" s="11"/>
      <c r="NY20" s="11"/>
      <c r="NZ20" s="11"/>
      <c r="OA20" s="11"/>
      <c r="OB20" s="11"/>
      <c r="OC20" s="11"/>
      <c r="OD20" s="11"/>
      <c r="OE20" s="11"/>
      <c r="OF20" s="11"/>
      <c r="OG20" s="11"/>
      <c r="OH20" s="11"/>
      <c r="OI20" s="11"/>
      <c r="OJ20" s="11"/>
      <c r="OK20" s="11"/>
      <c r="OL20" s="11"/>
      <c r="OM20" s="11"/>
      <c r="ON20" s="11"/>
      <c r="OO20" s="11"/>
      <c r="OP20" s="11"/>
      <c r="OQ20" s="11"/>
      <c r="OR20" s="11"/>
      <c r="OS20" s="11"/>
      <c r="OT20" s="11"/>
      <c r="OU20" s="11"/>
      <c r="OV20" s="11"/>
      <c r="OW20" s="11"/>
      <c r="OX20" s="11"/>
      <c r="OY20" s="11"/>
      <c r="OZ20" s="11"/>
      <c r="PA20" s="11"/>
      <c r="PB20" s="11"/>
      <c r="PC20" s="11"/>
      <c r="PD20" s="11"/>
      <c r="PE20" s="11"/>
      <c r="PF20" s="11"/>
      <c r="PG20" s="11"/>
      <c r="PH20" s="11"/>
      <c r="PI20" s="11"/>
      <c r="PJ20" s="11"/>
      <c r="PK20" s="11"/>
      <c r="PL20" s="11"/>
      <c r="PM20" s="11"/>
      <c r="PN20" s="11"/>
      <c r="PO20" s="11"/>
      <c r="PP20" s="11"/>
      <c r="PQ20" s="11"/>
      <c r="PR20" s="11"/>
      <c r="PS20" s="11"/>
      <c r="PT20" s="11"/>
      <c r="PU20" s="11"/>
      <c r="PV20" s="11"/>
      <c r="PW20" s="11"/>
      <c r="PX20" s="11"/>
      <c r="PY20" s="11"/>
      <c r="PZ20" s="11"/>
      <c r="QA20" s="11"/>
      <c r="QB20" s="11"/>
      <c r="QC20" s="11"/>
      <c r="QD20" s="11"/>
      <c r="QE20" s="11"/>
      <c r="QF20" s="11"/>
      <c r="QG20" s="11"/>
      <c r="QH20" s="11"/>
      <c r="QI20" s="11"/>
      <c r="QJ20" s="11"/>
      <c r="QK20" s="11"/>
      <c r="QL20" s="11"/>
      <c r="QM20" s="11"/>
      <c r="QN20" s="11"/>
      <c r="QO20" s="11"/>
      <c r="QP20" s="11"/>
      <c r="QQ20" s="11"/>
      <c r="QR20" s="11"/>
      <c r="QS20" s="11"/>
      <c r="QT20" s="11"/>
      <c r="QU20" s="11"/>
      <c r="QV20" s="11"/>
      <c r="QW20" s="11"/>
      <c r="QX20" s="11"/>
      <c r="QY20" s="11"/>
      <c r="QZ20" s="11"/>
      <c r="RA20" s="11"/>
      <c r="RB20" s="11"/>
      <c r="RC20" s="11"/>
      <c r="RD20" s="11"/>
      <c r="RE20" s="11"/>
      <c r="RF20" s="11"/>
      <c r="RG20" s="11"/>
      <c r="RH20" s="11"/>
      <c r="RI20" s="11"/>
      <c r="RJ20" s="11"/>
      <c r="RK20" s="11"/>
      <c r="RL20" s="11"/>
      <c r="RM20" s="11"/>
      <c r="RN20" s="11"/>
      <c r="RO20" s="11"/>
      <c r="RP20" s="11"/>
      <c r="RQ20" s="11"/>
      <c r="RR20" s="11"/>
      <c r="RS20" s="11"/>
      <c r="RT20" s="11"/>
      <c r="RU20" s="11"/>
      <c r="RV20" s="11"/>
      <c r="RW20" s="11"/>
      <c r="RX20" s="11"/>
      <c r="RY20" s="11"/>
      <c r="RZ20" s="11"/>
      <c r="SA20" s="11"/>
      <c r="SB20" s="11"/>
      <c r="SC20" s="11"/>
      <c r="SD20" s="11"/>
      <c r="SE20" s="11"/>
      <c r="SF20" s="11"/>
      <c r="SG20" s="11"/>
      <c r="SH20" s="11"/>
      <c r="SI20" s="11"/>
      <c r="SJ20" s="11"/>
      <c r="SK20" s="11"/>
      <c r="SL20" s="11"/>
      <c r="SM20" s="11"/>
      <c r="SN20" s="11"/>
      <c r="SO20" s="11"/>
      <c r="SP20" s="11"/>
      <c r="SQ20" s="11"/>
      <c r="SR20" s="11"/>
      <c r="SS20" s="11"/>
      <c r="ST20" s="11"/>
      <c r="SU20" s="11"/>
      <c r="SV20" s="11"/>
      <c r="SW20" s="11"/>
      <c r="SX20" s="11"/>
      <c r="SY20" s="11"/>
      <c r="SZ20" s="11"/>
      <c r="TA20" s="11"/>
      <c r="TB20" s="11"/>
      <c r="TC20" s="11"/>
      <c r="TD20" s="11"/>
      <c r="TE20" s="11"/>
      <c r="TF20" s="11"/>
      <c r="TG20" s="11"/>
      <c r="TH20" s="11"/>
      <c r="TI20" s="11"/>
      <c r="TJ20" s="11"/>
      <c r="TK20" s="11"/>
      <c r="TL20" s="11"/>
      <c r="TM20" s="11"/>
      <c r="TN20" s="11"/>
      <c r="TO20" s="11"/>
      <c r="TP20" s="11"/>
      <c r="TQ20" s="11"/>
      <c r="TR20" s="11"/>
      <c r="TS20" s="11"/>
      <c r="TT20" s="11"/>
      <c r="TU20" s="11"/>
      <c r="TV20" s="11"/>
      <c r="TW20" s="11"/>
      <c r="TX20" s="11"/>
      <c r="TY20" s="11"/>
      <c r="TZ20" s="11"/>
      <c r="UA20" s="11"/>
      <c r="UB20" s="11"/>
      <c r="UC20" s="11"/>
      <c r="UD20" s="11"/>
      <c r="UE20" s="11"/>
      <c r="UF20" s="11"/>
      <c r="UG20" s="11"/>
      <c r="UH20" s="11"/>
      <c r="UI20" s="11"/>
      <c r="UJ20" s="11"/>
      <c r="UK20" s="11"/>
      <c r="UL20" s="11"/>
      <c r="UM20" s="11"/>
      <c r="UN20" s="11"/>
      <c r="UO20" s="11"/>
      <c r="UP20" s="11"/>
      <c r="UQ20" s="11"/>
      <c r="UR20" s="11"/>
      <c r="US20" s="11"/>
      <c r="UT20" s="11"/>
      <c r="UU20" s="11"/>
      <c r="UV20" s="11"/>
      <c r="UW20" s="11"/>
      <c r="UX20" s="11"/>
      <c r="UY20" s="11"/>
      <c r="UZ20" s="11"/>
      <c r="VA20" s="11"/>
      <c r="VB20" s="11"/>
      <c r="VC20" s="11"/>
      <c r="VD20" s="11"/>
      <c r="VE20" s="11"/>
      <c r="VF20" s="11"/>
    </row>
    <row r="21" spans="1:578" s="1" customFormat="1" ht="17.25" customHeight="1" x14ac:dyDescent="0.2">
      <c r="A21" s="13" t="s">
        <v>61</v>
      </c>
      <c r="B21" s="14" t="s">
        <v>62</v>
      </c>
      <c r="C21" s="15">
        <v>122080800</v>
      </c>
      <c r="D21" s="15">
        <v>256887200</v>
      </c>
      <c r="E21" s="16">
        <v>378968000</v>
      </c>
      <c r="F21" s="2"/>
      <c r="G21" s="2">
        <v>378968000</v>
      </c>
      <c r="H21" s="17">
        <v>486625</v>
      </c>
      <c r="I21" s="16">
        <v>379454625</v>
      </c>
      <c r="J21" s="18">
        <v>2.8650000000000002</v>
      </c>
      <c r="K21" s="19">
        <v>96.03</v>
      </c>
      <c r="L21" s="20"/>
      <c r="M21" s="17"/>
      <c r="N21" s="21"/>
      <c r="O21" s="22">
        <v>16422022</v>
      </c>
      <c r="P21" s="16">
        <v>395876647</v>
      </c>
      <c r="Q21" s="7">
        <v>2512493.21</v>
      </c>
      <c r="R21" s="23"/>
      <c r="S21" s="23"/>
      <c r="T21" s="23">
        <v>5979.36</v>
      </c>
      <c r="U21" s="23"/>
      <c r="V21" s="5">
        <v>2506513.85</v>
      </c>
      <c r="W21" s="10"/>
      <c r="X21" s="24">
        <v>2506513.85</v>
      </c>
      <c r="Y21" s="25">
        <v>188497.62</v>
      </c>
      <c r="Z21" s="25"/>
      <c r="AA21" s="26">
        <v>158607.57999999999</v>
      </c>
      <c r="AB21" s="26">
        <v>3840165</v>
      </c>
      <c r="AC21" s="23">
        <v>3298412</v>
      </c>
      <c r="AD21" s="23"/>
      <c r="AE21" s="23">
        <v>876818.1</v>
      </c>
      <c r="AF21" s="23"/>
      <c r="AG21" s="23"/>
      <c r="AH21" s="27">
        <v>10869014.15</v>
      </c>
      <c r="AI21" s="28">
        <v>6125200</v>
      </c>
      <c r="AJ21" s="28"/>
      <c r="AK21" s="28">
        <v>14700900</v>
      </c>
      <c r="AL21" s="28">
        <v>1082200</v>
      </c>
      <c r="AM21" s="28"/>
      <c r="AN21" s="28">
        <v>1261500</v>
      </c>
      <c r="AO21" s="29">
        <v>23169800</v>
      </c>
      <c r="AP21" s="30">
        <v>295000</v>
      </c>
      <c r="AQ21" s="30">
        <v>879401.2</v>
      </c>
      <c r="AR21" s="30">
        <v>149000</v>
      </c>
      <c r="AS21" s="31">
        <v>1323401.2</v>
      </c>
      <c r="AT21" s="28">
        <v>2500</v>
      </c>
      <c r="AU21" s="28">
        <v>19000</v>
      </c>
      <c r="AV21" s="28"/>
      <c r="AW21" s="28"/>
      <c r="AX21" s="28"/>
      <c r="AY21" s="28"/>
      <c r="AZ21" s="28"/>
      <c r="BA21" s="28"/>
      <c r="BB21" s="28"/>
      <c r="BC21" s="28"/>
      <c r="BD21" s="28"/>
      <c r="BE21" s="28"/>
      <c r="BF21" s="28"/>
      <c r="BG21" s="28"/>
      <c r="BH21" s="28"/>
      <c r="BI21" s="28"/>
      <c r="BJ21" s="28"/>
      <c r="BK21" s="28" t="s">
        <v>166</v>
      </c>
      <c r="BL21" s="28">
        <v>46400</v>
      </c>
      <c r="BM21" s="28"/>
      <c r="BN21" s="28"/>
      <c r="BO21" s="28"/>
      <c r="BP21" s="32"/>
      <c r="BQ21" s="10"/>
      <c r="BR21" s="10"/>
      <c r="BS21" s="6">
        <v>0.66100000000000003</v>
      </c>
      <c r="BT21" s="6">
        <v>0.05</v>
      </c>
      <c r="BU21" s="6">
        <v>0</v>
      </c>
      <c r="BV21" s="6">
        <v>4.2000000000000003E-2</v>
      </c>
      <c r="BW21" s="6">
        <v>1.012</v>
      </c>
      <c r="BX21" s="6">
        <v>0.86899999999999999</v>
      </c>
      <c r="BY21" s="6">
        <v>0</v>
      </c>
      <c r="BZ21" s="6">
        <v>0.23100000000000001</v>
      </c>
      <c r="CA21" s="6">
        <v>0</v>
      </c>
      <c r="CB21" s="6">
        <v>0</v>
      </c>
      <c r="CC21" s="6">
        <v>2.8649999999999998</v>
      </c>
      <c r="CD21" s="33">
        <v>96.03</v>
      </c>
      <c r="CE21" s="6">
        <v>2.7455557766204888</v>
      </c>
      <c r="CF21" s="34"/>
      <c r="CG21" s="28"/>
      <c r="CH21" s="28"/>
      <c r="CI21" s="28"/>
      <c r="CJ21" s="12"/>
      <c r="CK21" s="8"/>
      <c r="CL21" s="9"/>
      <c r="CM21" s="9"/>
      <c r="CN21" s="9"/>
      <c r="CO21" s="9"/>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11"/>
      <c r="NC21" s="11"/>
      <c r="ND21" s="11"/>
      <c r="NE21" s="11"/>
      <c r="NF21" s="11"/>
      <c r="NG21" s="11"/>
      <c r="NH21" s="11"/>
      <c r="NI21" s="11"/>
      <c r="NJ21" s="11"/>
      <c r="NK21" s="11"/>
      <c r="NL21" s="11"/>
      <c r="NM21" s="11"/>
      <c r="NN21" s="11"/>
      <c r="NO21" s="11"/>
      <c r="NP21" s="11"/>
      <c r="NQ21" s="11"/>
      <c r="NR21" s="11"/>
      <c r="NS21" s="11"/>
      <c r="NT21" s="11"/>
      <c r="NU21" s="11"/>
      <c r="NV21" s="11"/>
      <c r="NW21" s="11"/>
      <c r="NX21" s="11"/>
      <c r="NY21" s="11"/>
      <c r="NZ21" s="11"/>
      <c r="OA21" s="11"/>
      <c r="OB21" s="11"/>
      <c r="OC21" s="11"/>
      <c r="OD21" s="11"/>
      <c r="OE21" s="11"/>
      <c r="OF21" s="11"/>
      <c r="OG21" s="11"/>
      <c r="OH21" s="11"/>
      <c r="OI21" s="11"/>
      <c r="OJ21" s="11"/>
      <c r="OK21" s="11"/>
      <c r="OL21" s="11"/>
      <c r="OM21" s="11"/>
      <c r="ON21" s="11"/>
      <c r="OO21" s="11"/>
      <c r="OP21" s="11"/>
      <c r="OQ21" s="11"/>
      <c r="OR21" s="11"/>
      <c r="OS21" s="11"/>
      <c r="OT21" s="11"/>
      <c r="OU21" s="11"/>
      <c r="OV21" s="11"/>
      <c r="OW21" s="11"/>
      <c r="OX21" s="11"/>
      <c r="OY21" s="11"/>
      <c r="OZ21" s="11"/>
      <c r="PA21" s="11"/>
      <c r="PB21" s="11"/>
      <c r="PC21" s="11"/>
      <c r="PD21" s="11"/>
      <c r="PE21" s="11"/>
      <c r="PF21" s="11"/>
      <c r="PG21" s="11"/>
      <c r="PH21" s="11"/>
      <c r="PI21" s="11"/>
      <c r="PJ21" s="11"/>
      <c r="PK21" s="11"/>
      <c r="PL21" s="11"/>
      <c r="PM21" s="11"/>
      <c r="PN21" s="11"/>
      <c r="PO21" s="11"/>
      <c r="PP21" s="11"/>
      <c r="PQ21" s="11"/>
      <c r="PR21" s="11"/>
      <c r="PS21" s="11"/>
      <c r="PT21" s="11"/>
      <c r="PU21" s="11"/>
      <c r="PV21" s="11"/>
      <c r="PW21" s="11"/>
      <c r="PX21" s="11"/>
      <c r="PY21" s="11"/>
      <c r="PZ21" s="11"/>
      <c r="QA21" s="11"/>
      <c r="QB21" s="11"/>
      <c r="QC21" s="11"/>
      <c r="QD21" s="11"/>
      <c r="QE21" s="11"/>
      <c r="QF21" s="11"/>
      <c r="QG21" s="11"/>
      <c r="QH21" s="11"/>
      <c r="QI21" s="11"/>
      <c r="QJ21" s="11"/>
      <c r="QK21" s="11"/>
      <c r="QL21" s="11"/>
      <c r="QM21" s="11"/>
      <c r="QN21" s="11"/>
      <c r="QO21" s="11"/>
      <c r="QP21" s="11"/>
      <c r="QQ21" s="11"/>
      <c r="QR21" s="11"/>
      <c r="QS21" s="11"/>
      <c r="QT21" s="11"/>
      <c r="QU21" s="11"/>
      <c r="QV21" s="11"/>
      <c r="QW21" s="11"/>
      <c r="QX21" s="11"/>
      <c r="QY21" s="11"/>
      <c r="QZ21" s="11"/>
      <c r="RA21" s="11"/>
      <c r="RB21" s="11"/>
      <c r="RC21" s="11"/>
      <c r="RD21" s="11"/>
      <c r="RE21" s="11"/>
      <c r="RF21" s="11"/>
      <c r="RG21" s="11"/>
      <c r="RH21" s="11"/>
      <c r="RI21" s="11"/>
      <c r="RJ21" s="11"/>
      <c r="RK21" s="11"/>
      <c r="RL21" s="11"/>
      <c r="RM21" s="11"/>
      <c r="RN21" s="11"/>
      <c r="RO21" s="11"/>
      <c r="RP21" s="11"/>
      <c r="RQ21" s="11"/>
      <c r="RR21" s="11"/>
      <c r="RS21" s="11"/>
      <c r="RT21" s="11"/>
      <c r="RU21" s="11"/>
      <c r="RV21" s="11"/>
      <c r="RW21" s="11"/>
      <c r="RX21" s="11"/>
      <c r="RY21" s="11"/>
      <c r="RZ21" s="11"/>
      <c r="SA21" s="11"/>
      <c r="SB21" s="11"/>
      <c r="SC21" s="11"/>
      <c r="SD21" s="11"/>
      <c r="SE21" s="11"/>
      <c r="SF21" s="11"/>
      <c r="SG21" s="11"/>
      <c r="SH21" s="11"/>
      <c r="SI21" s="11"/>
      <c r="SJ21" s="11"/>
      <c r="SK21" s="11"/>
      <c r="SL21" s="11"/>
      <c r="SM21" s="11"/>
      <c r="SN21" s="11"/>
      <c r="SO21" s="11"/>
      <c r="SP21" s="11"/>
      <c r="SQ21" s="11"/>
      <c r="SR21" s="11"/>
      <c r="SS21" s="11"/>
      <c r="ST21" s="11"/>
      <c r="SU21" s="11"/>
      <c r="SV21" s="11"/>
      <c r="SW21" s="11"/>
      <c r="SX21" s="11"/>
      <c r="SY21" s="11"/>
      <c r="SZ21" s="11"/>
      <c r="TA21" s="11"/>
      <c r="TB21" s="11"/>
      <c r="TC21" s="11"/>
      <c r="TD21" s="11"/>
      <c r="TE21" s="11"/>
      <c r="TF21" s="11"/>
      <c r="TG21" s="11"/>
      <c r="TH21" s="11"/>
      <c r="TI21" s="11"/>
      <c r="TJ21" s="11"/>
      <c r="TK21" s="11"/>
      <c r="TL21" s="11"/>
      <c r="TM21" s="11"/>
      <c r="TN21" s="11"/>
      <c r="TO21" s="11"/>
      <c r="TP21" s="11"/>
      <c r="TQ21" s="11"/>
      <c r="TR21" s="11"/>
      <c r="TS21" s="11"/>
      <c r="TT21" s="11"/>
      <c r="TU21" s="11"/>
      <c r="TV21" s="11"/>
      <c r="TW21" s="11"/>
      <c r="TX21" s="11"/>
      <c r="TY21" s="11"/>
      <c r="TZ21" s="11"/>
      <c r="UA21" s="11"/>
      <c r="UB21" s="11"/>
      <c r="UC21" s="11"/>
      <c r="UD21" s="11"/>
      <c r="UE21" s="11"/>
      <c r="UF21" s="11"/>
      <c r="UG21" s="11"/>
      <c r="UH21" s="11"/>
      <c r="UI21" s="11"/>
      <c r="UJ21" s="11"/>
      <c r="UK21" s="11"/>
      <c r="UL21" s="11"/>
      <c r="UM21" s="11"/>
      <c r="UN21" s="11"/>
      <c r="UO21" s="11"/>
      <c r="UP21" s="11"/>
      <c r="UQ21" s="11"/>
      <c r="UR21" s="11"/>
      <c r="US21" s="11"/>
      <c r="UT21" s="11"/>
      <c r="UU21" s="11"/>
      <c r="UV21" s="11"/>
      <c r="UW21" s="11"/>
      <c r="UX21" s="11"/>
      <c r="UY21" s="11"/>
      <c r="UZ21" s="11"/>
      <c r="VA21" s="11"/>
      <c r="VB21" s="11"/>
      <c r="VC21" s="11"/>
      <c r="VD21" s="11"/>
      <c r="VE21" s="11"/>
      <c r="VF21" s="11"/>
    </row>
    <row r="22" spans="1:578" s="1" customFormat="1" ht="17.25" customHeight="1" x14ac:dyDescent="0.2">
      <c r="A22" s="13" t="s">
        <v>63</v>
      </c>
      <c r="B22" s="14" t="s">
        <v>64</v>
      </c>
      <c r="C22" s="15">
        <v>40601200</v>
      </c>
      <c r="D22" s="15">
        <v>131730700</v>
      </c>
      <c r="E22" s="16">
        <v>172331900</v>
      </c>
      <c r="F22" s="2"/>
      <c r="G22" s="2">
        <v>172331900</v>
      </c>
      <c r="H22" s="17"/>
      <c r="I22" s="16">
        <v>172331900</v>
      </c>
      <c r="J22" s="18">
        <v>4.0049999999999999</v>
      </c>
      <c r="K22" s="19">
        <v>98.84</v>
      </c>
      <c r="L22" s="20"/>
      <c r="M22" s="17"/>
      <c r="N22" s="21"/>
      <c r="O22" s="22">
        <v>4238979</v>
      </c>
      <c r="P22" s="16">
        <v>176570879</v>
      </c>
      <c r="Q22" s="7">
        <v>1120634.77</v>
      </c>
      <c r="R22" s="23"/>
      <c r="S22" s="23"/>
      <c r="T22" s="23">
        <v>4083.07</v>
      </c>
      <c r="U22" s="23"/>
      <c r="V22" s="5">
        <v>1116551.7</v>
      </c>
      <c r="W22" s="10"/>
      <c r="X22" s="24">
        <v>1116551.7</v>
      </c>
      <c r="Y22" s="25">
        <v>83960.25</v>
      </c>
      <c r="Z22" s="25"/>
      <c r="AA22" s="26">
        <v>70650.45</v>
      </c>
      <c r="AB22" s="26">
        <v>2426181</v>
      </c>
      <c r="AC22" s="23">
        <v>1530145</v>
      </c>
      <c r="AD22" s="23"/>
      <c r="AE22" s="23">
        <v>1672860.1</v>
      </c>
      <c r="AF22" s="23"/>
      <c r="AG22" s="23"/>
      <c r="AH22" s="27">
        <v>6900348.5</v>
      </c>
      <c r="AI22" s="28">
        <v>13224400</v>
      </c>
      <c r="AJ22" s="28"/>
      <c r="AK22" s="28">
        <v>5305100</v>
      </c>
      <c r="AL22" s="28">
        <v>7239100</v>
      </c>
      <c r="AM22" s="28">
        <v>165500</v>
      </c>
      <c r="AN22" s="28">
        <v>1397000</v>
      </c>
      <c r="AO22" s="29">
        <v>27331100</v>
      </c>
      <c r="AP22" s="30">
        <v>210000</v>
      </c>
      <c r="AQ22" s="30">
        <v>485476.23</v>
      </c>
      <c r="AR22" s="30">
        <v>275000</v>
      </c>
      <c r="AS22" s="31">
        <v>970476.23</v>
      </c>
      <c r="AT22" s="28">
        <v>2750</v>
      </c>
      <c r="AU22" s="28">
        <v>12250</v>
      </c>
      <c r="AV22" s="28"/>
      <c r="AW22" s="28"/>
      <c r="AX22" s="28"/>
      <c r="AY22" s="28"/>
      <c r="AZ22" s="28"/>
      <c r="BA22" s="28"/>
      <c r="BB22" s="28"/>
      <c r="BC22" s="28"/>
      <c r="BD22" s="28"/>
      <c r="BE22" s="28"/>
      <c r="BF22" s="28"/>
      <c r="BG22" s="28"/>
      <c r="BH22" s="28"/>
      <c r="BI22" s="28"/>
      <c r="BJ22" s="28"/>
      <c r="BK22" s="28" t="s">
        <v>166</v>
      </c>
      <c r="BL22" s="28">
        <v>20000</v>
      </c>
      <c r="BM22" s="28"/>
      <c r="BN22" s="28">
        <v>18822</v>
      </c>
      <c r="BO22" s="28"/>
      <c r="BP22" s="32"/>
      <c r="BQ22" s="10"/>
      <c r="BR22" s="10"/>
      <c r="BS22" s="6">
        <v>0.64800000000000002</v>
      </c>
      <c r="BT22" s="6">
        <v>4.9000000000000002E-2</v>
      </c>
      <c r="BU22" s="6">
        <v>0</v>
      </c>
      <c r="BV22" s="6">
        <v>4.1000000000000002E-2</v>
      </c>
      <c r="BW22" s="6">
        <v>1.4079999999999999</v>
      </c>
      <c r="BX22" s="6">
        <v>0.88800000000000001</v>
      </c>
      <c r="BY22" s="6">
        <v>0</v>
      </c>
      <c r="BZ22" s="6">
        <v>0.97099999999999997</v>
      </c>
      <c r="CA22" s="6">
        <v>0</v>
      </c>
      <c r="CB22" s="6">
        <v>0</v>
      </c>
      <c r="CC22" s="6">
        <v>4.0049999999999999</v>
      </c>
      <c r="CD22" s="33">
        <v>98.84</v>
      </c>
      <c r="CE22" s="6">
        <v>3.9079765242602664</v>
      </c>
      <c r="CF22" s="34"/>
      <c r="CG22" s="28"/>
      <c r="CH22" s="28"/>
      <c r="CI22" s="28"/>
      <c r="CJ22" s="12"/>
      <c r="CK22" s="8"/>
      <c r="CL22" s="9"/>
      <c r="CM22" s="9"/>
      <c r="CN22" s="9"/>
      <c r="CO22" s="9"/>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11"/>
      <c r="NC22" s="11"/>
      <c r="ND22" s="11"/>
      <c r="NE22" s="11"/>
      <c r="NF22" s="11"/>
      <c r="NG22" s="11"/>
      <c r="NH22" s="11"/>
      <c r="NI22" s="11"/>
      <c r="NJ22" s="11"/>
      <c r="NK22" s="11"/>
      <c r="NL22" s="11"/>
      <c r="NM22" s="11"/>
      <c r="NN22" s="11"/>
      <c r="NO22" s="11"/>
      <c r="NP22" s="11"/>
      <c r="NQ22" s="11"/>
      <c r="NR22" s="11"/>
      <c r="NS22" s="11"/>
      <c r="NT22" s="11"/>
      <c r="NU22" s="11"/>
      <c r="NV22" s="11"/>
      <c r="NW22" s="11"/>
      <c r="NX22" s="11"/>
      <c r="NY22" s="11"/>
      <c r="NZ22" s="11"/>
      <c r="OA22" s="11"/>
      <c r="OB22" s="11"/>
      <c r="OC22" s="11"/>
      <c r="OD22" s="11"/>
      <c r="OE22" s="11"/>
      <c r="OF22" s="11"/>
      <c r="OG22" s="11"/>
      <c r="OH22" s="11"/>
      <c r="OI22" s="11"/>
      <c r="OJ22" s="11"/>
      <c r="OK22" s="11"/>
      <c r="OL22" s="11"/>
      <c r="OM22" s="11"/>
      <c r="ON22" s="11"/>
      <c r="OO22" s="11"/>
      <c r="OP22" s="11"/>
      <c r="OQ22" s="11"/>
      <c r="OR22" s="11"/>
      <c r="OS22" s="11"/>
      <c r="OT22" s="11"/>
      <c r="OU22" s="11"/>
      <c r="OV22" s="11"/>
      <c r="OW22" s="11"/>
      <c r="OX22" s="11"/>
      <c r="OY22" s="11"/>
      <c r="OZ22" s="11"/>
      <c r="PA22" s="11"/>
      <c r="PB22" s="11"/>
      <c r="PC22" s="11"/>
      <c r="PD22" s="11"/>
      <c r="PE22" s="11"/>
      <c r="PF22" s="11"/>
      <c r="PG22" s="11"/>
      <c r="PH22" s="11"/>
      <c r="PI22" s="11"/>
      <c r="PJ22" s="11"/>
      <c r="PK22" s="11"/>
      <c r="PL22" s="11"/>
      <c r="PM22" s="11"/>
      <c r="PN22" s="11"/>
      <c r="PO22" s="11"/>
      <c r="PP22" s="11"/>
      <c r="PQ22" s="11"/>
      <c r="PR22" s="11"/>
      <c r="PS22" s="11"/>
      <c r="PT22" s="11"/>
      <c r="PU22" s="11"/>
      <c r="PV22" s="11"/>
      <c r="PW22" s="11"/>
      <c r="PX22" s="11"/>
      <c r="PY22" s="11"/>
      <c r="PZ22" s="11"/>
      <c r="QA22" s="11"/>
      <c r="QB22" s="11"/>
      <c r="QC22" s="11"/>
      <c r="QD22" s="11"/>
      <c r="QE22" s="11"/>
      <c r="QF22" s="11"/>
      <c r="QG22" s="11"/>
      <c r="QH22" s="11"/>
      <c r="QI22" s="11"/>
      <c r="QJ22" s="11"/>
      <c r="QK22" s="11"/>
      <c r="QL22" s="11"/>
      <c r="QM22" s="11"/>
      <c r="QN22" s="11"/>
      <c r="QO22" s="11"/>
      <c r="QP22" s="11"/>
      <c r="QQ22" s="11"/>
      <c r="QR22" s="11"/>
      <c r="QS22" s="11"/>
      <c r="QT22" s="11"/>
      <c r="QU22" s="11"/>
      <c r="QV22" s="11"/>
      <c r="QW22" s="11"/>
      <c r="QX22" s="11"/>
      <c r="QY22" s="11"/>
      <c r="QZ22" s="11"/>
      <c r="RA22" s="11"/>
      <c r="RB22" s="11"/>
      <c r="RC22" s="11"/>
      <c r="RD22" s="11"/>
      <c r="RE22" s="11"/>
      <c r="RF22" s="11"/>
      <c r="RG22" s="11"/>
      <c r="RH22" s="11"/>
      <c r="RI22" s="11"/>
      <c r="RJ22" s="11"/>
      <c r="RK22" s="11"/>
      <c r="RL22" s="11"/>
      <c r="RM22" s="11"/>
      <c r="RN22" s="11"/>
      <c r="RO22" s="11"/>
      <c r="RP22" s="11"/>
      <c r="RQ22" s="11"/>
      <c r="RR22" s="11"/>
      <c r="RS22" s="11"/>
      <c r="RT22" s="11"/>
      <c r="RU22" s="11"/>
      <c r="RV22" s="11"/>
      <c r="RW22" s="11"/>
      <c r="RX22" s="11"/>
      <c r="RY22" s="11"/>
      <c r="RZ22" s="11"/>
      <c r="SA22" s="11"/>
      <c r="SB22" s="11"/>
      <c r="SC22" s="11"/>
      <c r="SD22" s="11"/>
      <c r="SE22" s="11"/>
      <c r="SF22" s="11"/>
      <c r="SG22" s="11"/>
      <c r="SH22" s="11"/>
      <c r="SI22" s="11"/>
      <c r="SJ22" s="11"/>
      <c r="SK22" s="11"/>
      <c r="SL22" s="11"/>
      <c r="SM22" s="11"/>
      <c r="SN22" s="11"/>
      <c r="SO22" s="11"/>
      <c r="SP22" s="11"/>
      <c r="SQ22" s="11"/>
      <c r="SR22" s="11"/>
      <c r="SS22" s="11"/>
      <c r="ST22" s="11"/>
      <c r="SU22" s="11"/>
      <c r="SV22" s="11"/>
      <c r="SW22" s="11"/>
      <c r="SX22" s="11"/>
      <c r="SY22" s="11"/>
      <c r="SZ22" s="11"/>
      <c r="TA22" s="11"/>
      <c r="TB22" s="11"/>
      <c r="TC22" s="11"/>
      <c r="TD22" s="11"/>
      <c r="TE22" s="11"/>
      <c r="TF22" s="11"/>
      <c r="TG22" s="11"/>
      <c r="TH22" s="11"/>
      <c r="TI22" s="11"/>
      <c r="TJ22" s="11"/>
      <c r="TK22" s="11"/>
      <c r="TL22" s="11"/>
      <c r="TM22" s="11"/>
      <c r="TN22" s="11"/>
      <c r="TO22" s="11"/>
      <c r="TP22" s="11"/>
      <c r="TQ22" s="11"/>
      <c r="TR22" s="11"/>
      <c r="TS22" s="11"/>
      <c r="TT22" s="11"/>
      <c r="TU22" s="11"/>
      <c r="TV22" s="11"/>
      <c r="TW22" s="11"/>
      <c r="TX22" s="11"/>
      <c r="TY22" s="11"/>
      <c r="TZ22" s="11"/>
      <c r="UA22" s="11"/>
      <c r="UB22" s="11"/>
      <c r="UC22" s="11"/>
      <c r="UD22" s="11"/>
      <c r="UE22" s="11"/>
      <c r="UF22" s="11"/>
      <c r="UG22" s="11"/>
      <c r="UH22" s="11"/>
      <c r="UI22" s="11"/>
      <c r="UJ22" s="11"/>
      <c r="UK22" s="11"/>
      <c r="UL22" s="11"/>
      <c r="UM22" s="11"/>
      <c r="UN22" s="11"/>
      <c r="UO22" s="11"/>
      <c r="UP22" s="11"/>
      <c r="UQ22" s="11"/>
      <c r="UR22" s="11"/>
      <c r="US22" s="11"/>
      <c r="UT22" s="11"/>
      <c r="UU22" s="11"/>
      <c r="UV22" s="11"/>
      <c r="UW22" s="11"/>
      <c r="UX22" s="11"/>
      <c r="UY22" s="11"/>
      <c r="UZ22" s="11"/>
      <c r="VA22" s="11"/>
      <c r="VB22" s="11"/>
      <c r="VC22" s="11"/>
      <c r="VD22" s="11"/>
      <c r="VE22" s="11"/>
      <c r="VF22" s="11"/>
    </row>
    <row r="23" spans="1:578" s="1" customFormat="1" ht="17.25" customHeight="1" x14ac:dyDescent="0.2">
      <c r="A23" s="13" t="s">
        <v>65</v>
      </c>
      <c r="B23" s="14" t="s">
        <v>26</v>
      </c>
      <c r="C23" s="15">
        <v>922978700</v>
      </c>
      <c r="D23" s="15">
        <v>3331273500</v>
      </c>
      <c r="E23" s="16">
        <v>4254252200</v>
      </c>
      <c r="F23" s="2">
        <v>871200</v>
      </c>
      <c r="G23" s="2">
        <v>4253381000</v>
      </c>
      <c r="H23" s="17">
        <v>5070544</v>
      </c>
      <c r="I23" s="16">
        <v>4258451544</v>
      </c>
      <c r="J23" s="18">
        <v>3.42</v>
      </c>
      <c r="K23" s="19">
        <v>93.65</v>
      </c>
      <c r="L23" s="20"/>
      <c r="M23" s="17"/>
      <c r="N23" s="21"/>
      <c r="O23" s="22">
        <v>293436073</v>
      </c>
      <c r="P23" s="16">
        <v>4551887617</v>
      </c>
      <c r="Q23" s="7">
        <v>28889268.5</v>
      </c>
      <c r="R23" s="23"/>
      <c r="S23" s="23"/>
      <c r="T23" s="23">
        <v>90152.07</v>
      </c>
      <c r="U23" s="23"/>
      <c r="V23" s="5">
        <v>28799116.43</v>
      </c>
      <c r="W23" s="10"/>
      <c r="X23" s="24">
        <v>28799116.43</v>
      </c>
      <c r="Y23" s="25"/>
      <c r="Z23" s="25"/>
      <c r="AA23" s="26">
        <v>1822210.81</v>
      </c>
      <c r="AB23" s="26">
        <v>85079713</v>
      </c>
      <c r="AC23" s="23"/>
      <c r="AD23" s="23"/>
      <c r="AE23" s="23">
        <v>27990308.640000001</v>
      </c>
      <c r="AF23" s="23">
        <v>437262</v>
      </c>
      <c r="AG23" s="23">
        <v>1508166.79</v>
      </c>
      <c r="AH23" s="27">
        <v>145636777.66999999</v>
      </c>
      <c r="AI23" s="28">
        <v>230934800</v>
      </c>
      <c r="AJ23" s="28">
        <v>9647000</v>
      </c>
      <c r="AK23" s="28">
        <v>72640700</v>
      </c>
      <c r="AL23" s="28">
        <v>95791600</v>
      </c>
      <c r="AM23" s="28">
        <v>2907700</v>
      </c>
      <c r="AN23" s="28">
        <v>49401700</v>
      </c>
      <c r="AO23" s="29">
        <v>461323500</v>
      </c>
      <c r="AP23" s="30">
        <v>2060000</v>
      </c>
      <c r="AQ23" s="30">
        <v>7138528.5199999996</v>
      </c>
      <c r="AR23" s="30">
        <v>75000</v>
      </c>
      <c r="AS23" s="31">
        <v>9273528.5199999996</v>
      </c>
      <c r="AT23" s="28">
        <v>66250</v>
      </c>
      <c r="AU23" s="28">
        <v>360500</v>
      </c>
      <c r="AV23" s="28"/>
      <c r="AW23" s="28">
        <v>805000</v>
      </c>
      <c r="AX23" s="28"/>
      <c r="AY23" s="28"/>
      <c r="AZ23" s="28"/>
      <c r="BA23" s="28"/>
      <c r="BB23" s="28"/>
      <c r="BC23" s="28"/>
      <c r="BD23" s="28"/>
      <c r="BE23" s="28"/>
      <c r="BF23" s="28"/>
      <c r="BG23" s="28"/>
      <c r="BH23" s="28"/>
      <c r="BI23" s="28"/>
      <c r="BJ23" s="28"/>
      <c r="BK23" s="28"/>
      <c r="BL23" s="28">
        <v>805000</v>
      </c>
      <c r="BM23" s="28"/>
      <c r="BN23" s="28"/>
      <c r="BO23" s="28"/>
      <c r="BP23" s="32"/>
      <c r="BQ23" s="10"/>
      <c r="BR23" s="10"/>
      <c r="BS23" s="6">
        <v>0.67700000000000005</v>
      </c>
      <c r="BT23" s="6">
        <v>0</v>
      </c>
      <c r="BU23" s="6">
        <v>0</v>
      </c>
      <c r="BV23" s="6">
        <v>4.2999999999999997E-2</v>
      </c>
      <c r="BW23" s="6">
        <v>1.998</v>
      </c>
      <c r="BX23" s="6">
        <v>0</v>
      </c>
      <c r="BY23" s="6">
        <v>0</v>
      </c>
      <c r="BZ23" s="6">
        <v>0.65700000000000003</v>
      </c>
      <c r="CA23" s="6">
        <v>0.01</v>
      </c>
      <c r="CB23" s="6">
        <v>3.5000000000000003E-2</v>
      </c>
      <c r="CC23" s="6">
        <v>3.42</v>
      </c>
      <c r="CD23" s="33">
        <v>93.65</v>
      </c>
      <c r="CE23" s="6">
        <v>3.1994809609553676</v>
      </c>
      <c r="CF23" s="34"/>
      <c r="CG23" s="28"/>
      <c r="CH23" s="28"/>
      <c r="CI23" s="28"/>
      <c r="CJ23" s="12"/>
      <c r="CK23" s="8"/>
      <c r="CL23" s="9"/>
      <c r="CM23" s="9"/>
      <c r="CN23" s="9"/>
      <c r="CO23" s="9"/>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c r="QW23" s="11"/>
      <c r="QX23" s="11"/>
      <c r="QY23" s="11"/>
      <c r="QZ23" s="11"/>
      <c r="RA23" s="11"/>
      <c r="RB23" s="11"/>
      <c r="RC23" s="11"/>
      <c r="RD23" s="11"/>
      <c r="RE23" s="11"/>
      <c r="RF23" s="11"/>
      <c r="RG23" s="11"/>
      <c r="RH23" s="11"/>
      <c r="RI23" s="11"/>
      <c r="RJ23" s="11"/>
      <c r="RK23" s="11"/>
      <c r="RL23" s="11"/>
      <c r="RM23" s="11"/>
      <c r="RN23" s="11"/>
      <c r="RO23" s="11"/>
      <c r="RP23" s="11"/>
      <c r="RQ23" s="11"/>
      <c r="RR23" s="11"/>
      <c r="RS23" s="11"/>
      <c r="RT23" s="11"/>
      <c r="RU23" s="11"/>
      <c r="RV23" s="11"/>
      <c r="RW23" s="11"/>
      <c r="RX23" s="11"/>
      <c r="RY23" s="11"/>
      <c r="RZ23" s="11"/>
      <c r="SA23" s="11"/>
      <c r="SB23" s="11"/>
      <c r="SC23" s="11"/>
      <c r="SD23" s="11"/>
      <c r="SE23" s="11"/>
      <c r="SF23" s="11"/>
      <c r="SG23" s="11"/>
      <c r="SH23" s="11"/>
      <c r="SI23" s="11"/>
      <c r="SJ23" s="11"/>
      <c r="SK23" s="11"/>
      <c r="SL23" s="11"/>
      <c r="SM23" s="11"/>
      <c r="SN23" s="11"/>
      <c r="SO23" s="11"/>
      <c r="SP23" s="11"/>
      <c r="SQ23" s="11"/>
      <c r="SR23" s="11"/>
      <c r="SS23" s="11"/>
      <c r="ST23" s="11"/>
      <c r="SU23" s="11"/>
      <c r="SV23" s="11"/>
      <c r="SW23" s="11"/>
      <c r="SX23" s="11"/>
      <c r="SY23" s="11"/>
      <c r="SZ23" s="11"/>
      <c r="TA23" s="11"/>
      <c r="TB23" s="11"/>
      <c r="TC23" s="11"/>
      <c r="TD23" s="11"/>
      <c r="TE23" s="11"/>
      <c r="TF23" s="11"/>
      <c r="TG23" s="11"/>
      <c r="TH23" s="11"/>
      <c r="TI23" s="11"/>
      <c r="TJ23" s="11"/>
      <c r="TK23" s="11"/>
      <c r="TL23" s="11"/>
      <c r="TM23" s="11"/>
      <c r="TN23" s="11"/>
      <c r="TO23" s="11"/>
      <c r="TP23" s="11"/>
      <c r="TQ23" s="11"/>
      <c r="TR23" s="11"/>
      <c r="TS23" s="11"/>
      <c r="TT23" s="11"/>
      <c r="TU23" s="11"/>
      <c r="TV23" s="11"/>
      <c r="TW23" s="11"/>
      <c r="TX23" s="11"/>
      <c r="TY23" s="11"/>
      <c r="TZ23" s="11"/>
      <c r="UA23" s="11"/>
      <c r="UB23" s="11"/>
      <c r="UC23" s="11"/>
      <c r="UD23" s="11"/>
      <c r="UE23" s="11"/>
      <c r="UF23" s="11"/>
      <c r="UG23" s="11"/>
      <c r="UH23" s="11"/>
      <c r="UI23" s="11"/>
      <c r="UJ23" s="11"/>
      <c r="UK23" s="11"/>
      <c r="UL23" s="11"/>
      <c r="UM23" s="11"/>
      <c r="UN23" s="11"/>
      <c r="UO23" s="11"/>
      <c r="UP23" s="11"/>
      <c r="UQ23" s="11"/>
      <c r="UR23" s="11"/>
      <c r="US23" s="11"/>
      <c r="UT23" s="11"/>
      <c r="UU23" s="11"/>
      <c r="UV23" s="11"/>
      <c r="UW23" s="11"/>
      <c r="UX23" s="11"/>
      <c r="UY23" s="11"/>
      <c r="UZ23" s="11"/>
      <c r="VA23" s="11"/>
      <c r="VB23" s="11"/>
      <c r="VC23" s="11"/>
      <c r="VD23" s="11"/>
      <c r="VE23" s="11"/>
      <c r="VF23" s="11"/>
    </row>
    <row r="24" spans="1:578" s="1" customFormat="1" ht="17.25" customHeight="1" x14ac:dyDescent="0.2">
      <c r="A24" s="13" t="s">
        <v>66</v>
      </c>
      <c r="B24" s="14" t="s">
        <v>67</v>
      </c>
      <c r="C24" s="15">
        <v>81511800</v>
      </c>
      <c r="D24" s="15">
        <v>141830400</v>
      </c>
      <c r="E24" s="16">
        <v>223342200</v>
      </c>
      <c r="F24" s="2"/>
      <c r="G24" s="2">
        <v>223342200</v>
      </c>
      <c r="H24" s="17"/>
      <c r="I24" s="16">
        <v>223342200</v>
      </c>
      <c r="J24" s="18">
        <v>4.0739999999999998</v>
      </c>
      <c r="K24" s="19">
        <v>100.28</v>
      </c>
      <c r="L24" s="37"/>
      <c r="M24" s="17"/>
      <c r="N24" s="21">
        <v>523113</v>
      </c>
      <c r="O24" s="22"/>
      <c r="P24" s="16">
        <v>222819087</v>
      </c>
      <c r="Q24" s="7">
        <v>1414156.27</v>
      </c>
      <c r="R24" s="23"/>
      <c r="S24" s="23"/>
      <c r="T24" s="23">
        <v>9417.42</v>
      </c>
      <c r="U24" s="23"/>
      <c r="V24" s="5">
        <v>1404738.85</v>
      </c>
      <c r="W24" s="10"/>
      <c r="X24" s="24">
        <v>1404738.85</v>
      </c>
      <c r="Y24" s="25"/>
      <c r="Z24" s="25"/>
      <c r="AA24" s="26">
        <v>88873.83</v>
      </c>
      <c r="AB24" s="26">
        <v>2817271</v>
      </c>
      <c r="AC24" s="23">
        <v>3001286</v>
      </c>
      <c r="AD24" s="23"/>
      <c r="AE24" s="23">
        <v>1710804.04</v>
      </c>
      <c r="AF24" s="23"/>
      <c r="AG24" s="23">
        <v>74600.639999999999</v>
      </c>
      <c r="AH24" s="27">
        <v>9097574.3599999994</v>
      </c>
      <c r="AI24" s="28">
        <v>2324700</v>
      </c>
      <c r="AJ24" s="28"/>
      <c r="AK24" s="28">
        <v>5354700</v>
      </c>
      <c r="AL24" s="28">
        <v>3551800</v>
      </c>
      <c r="AM24" s="28"/>
      <c r="AN24" s="28">
        <v>1682100</v>
      </c>
      <c r="AO24" s="29">
        <v>12913300</v>
      </c>
      <c r="AP24" s="30">
        <v>394000</v>
      </c>
      <c r="AQ24" s="30">
        <v>378258.7</v>
      </c>
      <c r="AR24" s="30">
        <v>90000</v>
      </c>
      <c r="AS24" s="31">
        <v>862258.7</v>
      </c>
      <c r="AT24" s="28">
        <v>3250</v>
      </c>
      <c r="AU24" s="28">
        <v>19750</v>
      </c>
      <c r="AV24" s="28"/>
      <c r="AW24" s="28"/>
      <c r="AX24" s="28"/>
      <c r="AY24" s="28"/>
      <c r="AZ24" s="28"/>
      <c r="BA24" s="28"/>
      <c r="BB24" s="28"/>
      <c r="BC24" s="28"/>
      <c r="BD24" s="28"/>
      <c r="BE24" s="28"/>
      <c r="BF24" s="28"/>
      <c r="BG24" s="28"/>
      <c r="BH24" s="28"/>
      <c r="BI24" s="28"/>
      <c r="BJ24" s="28"/>
      <c r="BK24" s="28"/>
      <c r="BL24" s="28">
        <v>0</v>
      </c>
      <c r="BM24" s="28"/>
      <c r="BN24" s="28"/>
      <c r="BO24" s="28"/>
      <c r="BP24" s="32"/>
      <c r="BQ24" s="10"/>
      <c r="BR24" s="10"/>
      <c r="BS24" s="6">
        <v>0.629</v>
      </c>
      <c r="BT24" s="6">
        <v>0</v>
      </c>
      <c r="BU24" s="6">
        <v>0</v>
      </c>
      <c r="BV24" s="6">
        <v>0.04</v>
      </c>
      <c r="BW24" s="6">
        <v>1.2619999999999998</v>
      </c>
      <c r="BX24" s="6">
        <v>1.3440000000000001</v>
      </c>
      <c r="BY24" s="6">
        <v>0</v>
      </c>
      <c r="BZ24" s="6">
        <v>0.76600000000000001</v>
      </c>
      <c r="CA24" s="6">
        <v>0</v>
      </c>
      <c r="CB24" s="6">
        <v>3.3000000000000002E-2</v>
      </c>
      <c r="CC24" s="6">
        <v>4.0740000000000007</v>
      </c>
      <c r="CD24" s="33">
        <v>100.28</v>
      </c>
      <c r="CE24" s="6">
        <v>4.0829421224582969</v>
      </c>
      <c r="CF24" s="34"/>
      <c r="CG24" s="28"/>
      <c r="CH24" s="28"/>
      <c r="CI24" s="28"/>
      <c r="CJ24" s="12"/>
      <c r="CK24" s="8"/>
      <c r="CL24" s="9"/>
      <c r="CM24" s="9"/>
      <c r="CN24" s="9"/>
      <c r="CO24" s="9"/>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11"/>
      <c r="NC24" s="11"/>
      <c r="ND24" s="11"/>
      <c r="NE24" s="11"/>
      <c r="NF24" s="11"/>
      <c r="NG24" s="11"/>
      <c r="NH24" s="11"/>
      <c r="NI24" s="11"/>
      <c r="NJ24" s="11"/>
      <c r="NK24" s="11"/>
      <c r="NL24" s="11"/>
      <c r="NM24" s="11"/>
      <c r="NN24" s="11"/>
      <c r="NO24" s="11"/>
      <c r="NP24" s="11"/>
      <c r="NQ24" s="11"/>
      <c r="NR24" s="11"/>
      <c r="NS24" s="11"/>
      <c r="NT24" s="11"/>
      <c r="NU24" s="11"/>
      <c r="NV24" s="11"/>
      <c r="NW24" s="11"/>
      <c r="NX24" s="11"/>
      <c r="NY24" s="11"/>
      <c r="NZ24" s="11"/>
      <c r="OA24" s="11"/>
      <c r="OB24" s="11"/>
      <c r="OC24" s="11"/>
      <c r="OD24" s="11"/>
      <c r="OE24" s="11"/>
      <c r="OF24" s="11"/>
      <c r="OG24" s="11"/>
      <c r="OH24" s="11"/>
      <c r="OI24" s="11"/>
      <c r="OJ24" s="11"/>
      <c r="OK24" s="11"/>
      <c r="OL24" s="11"/>
      <c r="OM24" s="11"/>
      <c r="ON24" s="11"/>
      <c r="OO24" s="11"/>
      <c r="OP24" s="11"/>
      <c r="OQ24" s="11"/>
      <c r="OR24" s="11"/>
      <c r="OS24" s="11"/>
      <c r="OT24" s="11"/>
      <c r="OU24" s="11"/>
      <c r="OV24" s="11"/>
      <c r="OW24" s="11"/>
      <c r="OX24" s="11"/>
      <c r="OY24" s="11"/>
      <c r="OZ24" s="11"/>
      <c r="PA24" s="11"/>
      <c r="PB24" s="11"/>
      <c r="PC24" s="11"/>
      <c r="PD24" s="11"/>
      <c r="PE24" s="11"/>
      <c r="PF24" s="11"/>
      <c r="PG24" s="11"/>
      <c r="PH24" s="11"/>
      <c r="PI24" s="11"/>
      <c r="PJ24" s="11"/>
      <c r="PK24" s="11"/>
      <c r="PL24" s="11"/>
      <c r="PM24" s="11"/>
      <c r="PN24" s="11"/>
      <c r="PO24" s="11"/>
      <c r="PP24" s="11"/>
      <c r="PQ24" s="11"/>
      <c r="PR24" s="11"/>
      <c r="PS24" s="11"/>
      <c r="PT24" s="11"/>
      <c r="PU24" s="11"/>
      <c r="PV24" s="11"/>
      <c r="PW24" s="11"/>
      <c r="PX24" s="11"/>
      <c r="PY24" s="11"/>
      <c r="PZ24" s="11"/>
      <c r="QA24" s="11"/>
      <c r="QB24" s="11"/>
      <c r="QC24" s="11"/>
      <c r="QD24" s="11"/>
      <c r="QE24" s="11"/>
      <c r="QF24" s="11"/>
      <c r="QG24" s="11"/>
      <c r="QH24" s="11"/>
      <c r="QI24" s="11"/>
      <c r="QJ24" s="11"/>
      <c r="QK24" s="11"/>
      <c r="QL24" s="11"/>
      <c r="QM24" s="11"/>
      <c r="QN24" s="11"/>
      <c r="QO24" s="11"/>
      <c r="QP24" s="11"/>
      <c r="QQ24" s="11"/>
      <c r="QR24" s="11"/>
      <c r="QS24" s="11"/>
      <c r="QT24" s="11"/>
      <c r="QU24" s="11"/>
      <c r="QV24" s="11"/>
      <c r="QW24" s="11"/>
      <c r="QX24" s="11"/>
      <c r="QY24" s="11"/>
      <c r="QZ24" s="11"/>
      <c r="RA24" s="11"/>
      <c r="RB24" s="11"/>
      <c r="RC24" s="11"/>
      <c r="RD24" s="11"/>
      <c r="RE24" s="11"/>
      <c r="RF24" s="11"/>
      <c r="RG24" s="11"/>
      <c r="RH24" s="11"/>
      <c r="RI24" s="11"/>
      <c r="RJ24" s="11"/>
      <c r="RK24" s="11"/>
      <c r="RL24" s="11"/>
      <c r="RM24" s="11"/>
      <c r="RN24" s="11"/>
      <c r="RO24" s="11"/>
      <c r="RP24" s="11"/>
      <c r="RQ24" s="11"/>
      <c r="RR24" s="11"/>
      <c r="RS24" s="11"/>
      <c r="RT24" s="11"/>
      <c r="RU24" s="11"/>
      <c r="RV24" s="11"/>
      <c r="RW24" s="11"/>
      <c r="RX24" s="11"/>
      <c r="RY24" s="11"/>
      <c r="RZ24" s="11"/>
      <c r="SA24" s="11"/>
      <c r="SB24" s="11"/>
      <c r="SC24" s="11"/>
      <c r="SD24" s="11"/>
      <c r="SE24" s="11"/>
      <c r="SF24" s="11"/>
      <c r="SG24" s="11"/>
      <c r="SH24" s="11"/>
      <c r="SI24" s="11"/>
      <c r="SJ24" s="11"/>
      <c r="SK24" s="11"/>
      <c r="SL24" s="11"/>
      <c r="SM24" s="11"/>
      <c r="SN24" s="11"/>
      <c r="SO24" s="11"/>
      <c r="SP24" s="11"/>
      <c r="SQ24" s="11"/>
      <c r="SR24" s="11"/>
      <c r="SS24" s="11"/>
      <c r="ST24" s="11"/>
      <c r="SU24" s="11"/>
      <c r="SV24" s="11"/>
      <c r="SW24" s="11"/>
      <c r="SX24" s="11"/>
      <c r="SY24" s="11"/>
      <c r="SZ24" s="11"/>
      <c r="TA24" s="11"/>
      <c r="TB24" s="11"/>
      <c r="TC24" s="11"/>
      <c r="TD24" s="11"/>
      <c r="TE24" s="11"/>
      <c r="TF24" s="11"/>
      <c r="TG24" s="11"/>
      <c r="TH24" s="11"/>
      <c r="TI24" s="11"/>
      <c r="TJ24" s="11"/>
      <c r="TK24" s="11"/>
      <c r="TL24" s="11"/>
      <c r="TM24" s="11"/>
      <c r="TN24" s="11"/>
      <c r="TO24" s="11"/>
      <c r="TP24" s="11"/>
      <c r="TQ24" s="11"/>
      <c r="TR24" s="11"/>
      <c r="TS24" s="11"/>
      <c r="TT24" s="11"/>
      <c r="TU24" s="11"/>
      <c r="TV24" s="11"/>
      <c r="TW24" s="11"/>
      <c r="TX24" s="11"/>
      <c r="TY24" s="11"/>
      <c r="TZ24" s="11"/>
      <c r="UA24" s="11"/>
      <c r="UB24" s="11"/>
      <c r="UC24" s="11"/>
      <c r="UD24" s="11"/>
      <c r="UE24" s="11"/>
      <c r="UF24" s="11"/>
      <c r="UG24" s="11"/>
      <c r="UH24" s="11"/>
      <c r="UI24" s="11"/>
      <c r="UJ24" s="11"/>
      <c r="UK24" s="11"/>
      <c r="UL24" s="11"/>
      <c r="UM24" s="11"/>
      <c r="UN24" s="11"/>
      <c r="UO24" s="11"/>
      <c r="UP24" s="11"/>
      <c r="UQ24" s="11"/>
      <c r="UR24" s="11"/>
      <c r="US24" s="11"/>
      <c r="UT24" s="11"/>
      <c r="UU24" s="11"/>
      <c r="UV24" s="11"/>
      <c r="UW24" s="11"/>
      <c r="UX24" s="11"/>
      <c r="UY24" s="11"/>
      <c r="UZ24" s="11"/>
      <c r="VA24" s="11"/>
      <c r="VB24" s="11"/>
      <c r="VC24" s="11"/>
      <c r="VD24" s="11"/>
      <c r="VE24" s="11"/>
      <c r="VF24" s="11"/>
    </row>
    <row r="25" spans="1:578" s="1" customFormat="1" ht="17.25" customHeight="1" x14ac:dyDescent="0.2">
      <c r="A25" s="13" t="s">
        <v>68</v>
      </c>
      <c r="B25" s="14" t="s">
        <v>69</v>
      </c>
      <c r="C25" s="15">
        <v>689568500</v>
      </c>
      <c r="D25" s="15">
        <v>1554822700</v>
      </c>
      <c r="E25" s="16">
        <v>2244391200</v>
      </c>
      <c r="F25" s="2">
        <v>5625200</v>
      </c>
      <c r="G25" s="2">
        <v>2238766000</v>
      </c>
      <c r="H25" s="17">
        <v>4998051</v>
      </c>
      <c r="I25" s="16">
        <v>2243764051</v>
      </c>
      <c r="J25" s="18">
        <v>3.1509999999999998</v>
      </c>
      <c r="K25" s="19">
        <v>99.33</v>
      </c>
      <c r="L25" s="20"/>
      <c r="M25" s="17"/>
      <c r="N25" s="21"/>
      <c r="O25" s="22">
        <v>28418437</v>
      </c>
      <c r="P25" s="16">
        <v>2272182488</v>
      </c>
      <c r="Q25" s="7">
        <v>14420762.439999999</v>
      </c>
      <c r="R25" s="23"/>
      <c r="S25" s="23"/>
      <c r="T25" s="23">
        <v>102892.07</v>
      </c>
      <c r="U25" s="23"/>
      <c r="V25" s="5">
        <v>14317870.369999999</v>
      </c>
      <c r="W25" s="10"/>
      <c r="X25" s="24">
        <v>14317870.369999999</v>
      </c>
      <c r="Y25" s="25"/>
      <c r="Z25" s="25"/>
      <c r="AA25" s="26">
        <v>905611.25</v>
      </c>
      <c r="AB25" s="26">
        <v>33268481</v>
      </c>
      <c r="AC25" s="23"/>
      <c r="AD25" s="23"/>
      <c r="AE25" s="23">
        <v>21434017.239999998</v>
      </c>
      <c r="AF25" s="23"/>
      <c r="AG25" s="23">
        <v>754481.18</v>
      </c>
      <c r="AH25" s="27">
        <v>70680461.040000007</v>
      </c>
      <c r="AI25" s="28">
        <v>43792000</v>
      </c>
      <c r="AJ25" s="28"/>
      <c r="AK25" s="28">
        <v>177896900</v>
      </c>
      <c r="AL25" s="28">
        <v>13602400</v>
      </c>
      <c r="AM25" s="28">
        <v>1170400</v>
      </c>
      <c r="AN25" s="28">
        <v>56274800</v>
      </c>
      <c r="AO25" s="29">
        <v>292736500</v>
      </c>
      <c r="AP25" s="30">
        <v>734176.37</v>
      </c>
      <c r="AQ25" s="30">
        <v>9435853.8900000006</v>
      </c>
      <c r="AR25" s="30">
        <v>800000</v>
      </c>
      <c r="AS25" s="31">
        <v>10970030.26</v>
      </c>
      <c r="AT25" s="28">
        <v>51750</v>
      </c>
      <c r="AU25" s="28">
        <v>181000</v>
      </c>
      <c r="AV25" s="28">
        <v>2311700</v>
      </c>
      <c r="AW25" s="28">
        <v>3021300</v>
      </c>
      <c r="AX25" s="28"/>
      <c r="AY25" s="28"/>
      <c r="AZ25" s="28"/>
      <c r="BA25" s="28"/>
      <c r="BB25" s="28"/>
      <c r="BC25" s="28"/>
      <c r="BD25" s="28"/>
      <c r="BE25" s="28" t="s">
        <v>166</v>
      </c>
      <c r="BF25" s="28">
        <v>292200</v>
      </c>
      <c r="BG25" s="28"/>
      <c r="BH25" s="28"/>
      <c r="BI25" s="28"/>
      <c r="BJ25" s="28"/>
      <c r="BK25" s="28"/>
      <c r="BL25" s="28">
        <v>5625200</v>
      </c>
      <c r="BM25" s="28"/>
      <c r="BN25" s="28"/>
      <c r="BO25" s="28"/>
      <c r="BP25" s="32"/>
      <c r="BQ25" s="10"/>
      <c r="BR25" s="10"/>
      <c r="BS25" s="6">
        <v>0.63900000000000001</v>
      </c>
      <c r="BT25" s="6">
        <v>0</v>
      </c>
      <c r="BU25" s="6">
        <v>0</v>
      </c>
      <c r="BV25" s="6">
        <v>4.1000000000000002E-2</v>
      </c>
      <c r="BW25" s="6">
        <v>1.4830000000000001</v>
      </c>
      <c r="BX25" s="6">
        <v>0</v>
      </c>
      <c r="BY25" s="6">
        <v>0</v>
      </c>
      <c r="BZ25" s="6">
        <v>0.95499999999999996</v>
      </c>
      <c r="CA25" s="6">
        <v>0</v>
      </c>
      <c r="CB25" s="6">
        <v>3.3000000000000002E-2</v>
      </c>
      <c r="CC25" s="6">
        <v>3.1509999999999998</v>
      </c>
      <c r="CD25" s="33">
        <v>99.33</v>
      </c>
      <c r="CE25" s="6">
        <v>3.1106859336027064</v>
      </c>
      <c r="CF25" s="34"/>
      <c r="CG25" s="28"/>
      <c r="CH25" s="28"/>
      <c r="CI25" s="28"/>
      <c r="CJ25" s="12"/>
      <c r="CK25" s="8"/>
      <c r="CL25" s="9"/>
      <c r="CM25" s="9"/>
      <c r="CN25" s="9"/>
      <c r="CO25" s="9"/>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11"/>
      <c r="NH25" s="11"/>
      <c r="NI25" s="11"/>
      <c r="NJ25" s="11"/>
      <c r="NK25" s="11"/>
      <c r="NL25" s="11"/>
      <c r="NM25" s="11"/>
      <c r="NN25" s="11"/>
      <c r="NO25" s="11"/>
      <c r="NP25" s="11"/>
      <c r="NQ25" s="11"/>
      <c r="NR25" s="11"/>
      <c r="NS25" s="11"/>
      <c r="NT25" s="11"/>
      <c r="NU25" s="11"/>
      <c r="NV25" s="11"/>
      <c r="NW25" s="11"/>
      <c r="NX25" s="11"/>
      <c r="NY25" s="11"/>
      <c r="NZ25" s="11"/>
      <c r="OA25" s="11"/>
      <c r="OB25" s="11"/>
      <c r="OC25" s="11"/>
      <c r="OD25" s="11"/>
      <c r="OE25" s="11"/>
      <c r="OF25" s="11"/>
      <c r="OG25" s="11"/>
      <c r="OH25" s="11"/>
      <c r="OI25" s="11"/>
      <c r="OJ25" s="11"/>
      <c r="OK25" s="11"/>
      <c r="OL25" s="11"/>
      <c r="OM25" s="11"/>
      <c r="ON25" s="11"/>
      <c r="OO25" s="11"/>
      <c r="OP25" s="11"/>
      <c r="OQ25" s="11"/>
      <c r="OR25" s="11"/>
      <c r="OS25" s="11"/>
      <c r="OT25" s="11"/>
      <c r="OU25" s="11"/>
      <c r="OV25" s="11"/>
      <c r="OW25" s="11"/>
      <c r="OX25" s="11"/>
      <c r="OY25" s="11"/>
      <c r="OZ25" s="11"/>
      <c r="PA25" s="11"/>
      <c r="PB25" s="11"/>
      <c r="PC25" s="11"/>
      <c r="PD25" s="11"/>
      <c r="PE25" s="11"/>
      <c r="PF25" s="11"/>
      <c r="PG25" s="11"/>
      <c r="PH25" s="11"/>
      <c r="PI25" s="11"/>
      <c r="PJ25" s="11"/>
      <c r="PK25" s="11"/>
      <c r="PL25" s="11"/>
      <c r="PM25" s="11"/>
      <c r="PN25" s="11"/>
      <c r="PO25" s="11"/>
      <c r="PP25" s="11"/>
      <c r="PQ25" s="11"/>
      <c r="PR25" s="11"/>
      <c r="PS25" s="11"/>
      <c r="PT25" s="11"/>
      <c r="PU25" s="11"/>
      <c r="PV25" s="11"/>
      <c r="PW25" s="11"/>
      <c r="PX25" s="11"/>
      <c r="PY25" s="11"/>
      <c r="PZ25" s="11"/>
      <c r="QA25" s="11"/>
      <c r="QB25" s="11"/>
      <c r="QC25" s="11"/>
      <c r="QD25" s="11"/>
      <c r="QE25" s="11"/>
      <c r="QF25" s="11"/>
      <c r="QG25" s="11"/>
      <c r="QH25" s="11"/>
      <c r="QI25" s="11"/>
      <c r="QJ25" s="11"/>
      <c r="QK25" s="11"/>
      <c r="QL25" s="11"/>
      <c r="QM25" s="11"/>
      <c r="QN25" s="11"/>
      <c r="QO25" s="11"/>
      <c r="QP25" s="11"/>
      <c r="QQ25" s="11"/>
      <c r="QR25" s="11"/>
      <c r="QS25" s="11"/>
      <c r="QT25" s="11"/>
      <c r="QU25" s="11"/>
      <c r="QV25" s="11"/>
      <c r="QW25" s="11"/>
      <c r="QX25" s="11"/>
      <c r="QY25" s="11"/>
      <c r="QZ25" s="11"/>
      <c r="RA25" s="11"/>
      <c r="RB25" s="11"/>
      <c r="RC25" s="11"/>
      <c r="RD25" s="11"/>
      <c r="RE25" s="11"/>
      <c r="RF25" s="11"/>
      <c r="RG25" s="11"/>
      <c r="RH25" s="11"/>
      <c r="RI25" s="11"/>
      <c r="RJ25" s="11"/>
      <c r="RK25" s="11"/>
      <c r="RL25" s="11"/>
      <c r="RM25" s="11"/>
      <c r="RN25" s="11"/>
      <c r="RO25" s="11"/>
      <c r="RP25" s="11"/>
      <c r="RQ25" s="11"/>
      <c r="RR25" s="11"/>
      <c r="RS25" s="11"/>
      <c r="RT25" s="11"/>
      <c r="RU25" s="11"/>
      <c r="RV25" s="11"/>
      <c r="RW25" s="11"/>
      <c r="RX25" s="11"/>
      <c r="RY25" s="11"/>
      <c r="RZ25" s="11"/>
      <c r="SA25" s="11"/>
      <c r="SB25" s="11"/>
      <c r="SC25" s="11"/>
      <c r="SD25" s="11"/>
      <c r="SE25" s="11"/>
      <c r="SF25" s="11"/>
      <c r="SG25" s="11"/>
      <c r="SH25" s="11"/>
      <c r="SI25" s="11"/>
      <c r="SJ25" s="11"/>
      <c r="SK25" s="11"/>
      <c r="SL25" s="11"/>
      <c r="SM25" s="11"/>
      <c r="SN25" s="11"/>
      <c r="SO25" s="11"/>
      <c r="SP25" s="11"/>
      <c r="SQ25" s="11"/>
      <c r="SR25" s="11"/>
      <c r="SS25" s="11"/>
      <c r="ST25" s="11"/>
      <c r="SU25" s="11"/>
      <c r="SV25" s="11"/>
      <c r="SW25" s="11"/>
      <c r="SX25" s="11"/>
      <c r="SY25" s="11"/>
      <c r="SZ25" s="11"/>
      <c r="TA25" s="11"/>
      <c r="TB25" s="11"/>
      <c r="TC25" s="11"/>
      <c r="TD25" s="11"/>
      <c r="TE25" s="11"/>
      <c r="TF25" s="11"/>
      <c r="TG25" s="11"/>
      <c r="TH25" s="11"/>
      <c r="TI25" s="11"/>
      <c r="TJ25" s="11"/>
      <c r="TK25" s="11"/>
      <c r="TL25" s="11"/>
      <c r="TM25" s="11"/>
      <c r="TN25" s="11"/>
      <c r="TO25" s="11"/>
      <c r="TP25" s="11"/>
      <c r="TQ25" s="11"/>
      <c r="TR25" s="11"/>
      <c r="TS25" s="11"/>
      <c r="TT25" s="11"/>
      <c r="TU25" s="11"/>
      <c r="TV25" s="11"/>
      <c r="TW25" s="11"/>
      <c r="TX25" s="11"/>
      <c r="TY25" s="11"/>
      <c r="TZ25" s="11"/>
      <c r="UA25" s="11"/>
      <c r="UB25" s="11"/>
      <c r="UC25" s="11"/>
      <c r="UD25" s="11"/>
      <c r="UE25" s="11"/>
      <c r="UF25" s="11"/>
      <c r="UG25" s="11"/>
      <c r="UH25" s="11"/>
      <c r="UI25" s="11"/>
      <c r="UJ25" s="11"/>
      <c r="UK25" s="11"/>
      <c r="UL25" s="11"/>
      <c r="UM25" s="11"/>
      <c r="UN25" s="11"/>
      <c r="UO25" s="11"/>
      <c r="UP25" s="11"/>
      <c r="UQ25" s="11"/>
      <c r="UR25" s="11"/>
      <c r="US25" s="11"/>
      <c r="UT25" s="11"/>
      <c r="UU25" s="11"/>
      <c r="UV25" s="11"/>
      <c r="UW25" s="11"/>
      <c r="UX25" s="11"/>
      <c r="UY25" s="11"/>
      <c r="UZ25" s="11"/>
      <c r="VA25" s="11"/>
      <c r="VB25" s="11"/>
      <c r="VC25" s="11"/>
      <c r="VD25" s="11"/>
      <c r="VE25" s="11"/>
      <c r="VF25" s="11"/>
    </row>
    <row r="26" spans="1:578" s="1" customFormat="1" ht="17.25" customHeight="1" x14ac:dyDescent="0.2">
      <c r="A26" s="13" t="s">
        <v>70</v>
      </c>
      <c r="B26" s="14" t="s">
        <v>71</v>
      </c>
      <c r="C26" s="15">
        <v>67307300</v>
      </c>
      <c r="D26" s="15">
        <v>168212200</v>
      </c>
      <c r="E26" s="16">
        <v>235519500</v>
      </c>
      <c r="F26" s="2">
        <v>180400</v>
      </c>
      <c r="G26" s="2">
        <v>235339100</v>
      </c>
      <c r="H26" s="17">
        <v>213290</v>
      </c>
      <c r="I26" s="16">
        <v>235552390</v>
      </c>
      <c r="J26" s="18">
        <v>4.4790000000000001</v>
      </c>
      <c r="K26" s="19">
        <v>95.21</v>
      </c>
      <c r="L26" s="20"/>
      <c r="M26" s="17"/>
      <c r="N26" s="21"/>
      <c r="O26" s="22">
        <v>12943265</v>
      </c>
      <c r="P26" s="16">
        <v>248495655</v>
      </c>
      <c r="Q26" s="7">
        <v>1577116.64</v>
      </c>
      <c r="R26" s="23"/>
      <c r="S26" s="23"/>
      <c r="T26" s="23">
        <v>5280.06</v>
      </c>
      <c r="U26" s="23"/>
      <c r="V26" s="5">
        <v>1571836.5799999998</v>
      </c>
      <c r="W26" s="10"/>
      <c r="X26" s="24">
        <v>1571836.5799999998</v>
      </c>
      <c r="Y26" s="25"/>
      <c r="Z26" s="25"/>
      <c r="AA26" s="26">
        <v>99459.44</v>
      </c>
      <c r="AB26" s="26">
        <v>2905750</v>
      </c>
      <c r="AC26" s="23">
        <v>2853656</v>
      </c>
      <c r="AD26" s="23"/>
      <c r="AE26" s="23">
        <v>3035084.93</v>
      </c>
      <c r="AF26" s="23"/>
      <c r="AG26" s="23">
        <v>82915.070000000007</v>
      </c>
      <c r="AH26" s="27">
        <v>10548702.02</v>
      </c>
      <c r="AI26" s="28">
        <v>5480400</v>
      </c>
      <c r="AJ26" s="28"/>
      <c r="AK26" s="28">
        <v>7299800</v>
      </c>
      <c r="AL26" s="28">
        <v>4392000</v>
      </c>
      <c r="AM26" s="28"/>
      <c r="AN26" s="28">
        <v>3400300</v>
      </c>
      <c r="AO26" s="29">
        <v>20572500</v>
      </c>
      <c r="AP26" s="30">
        <v>950000</v>
      </c>
      <c r="AQ26" s="30">
        <v>1503000</v>
      </c>
      <c r="AR26" s="30">
        <v>300000</v>
      </c>
      <c r="AS26" s="31">
        <v>2753000</v>
      </c>
      <c r="AT26" s="28">
        <v>18000</v>
      </c>
      <c r="AU26" s="28">
        <v>34000</v>
      </c>
      <c r="AV26" s="28"/>
      <c r="AW26" s="28"/>
      <c r="AX26" s="28"/>
      <c r="AY26" s="28"/>
      <c r="AZ26" s="28"/>
      <c r="BA26" s="28"/>
      <c r="BB26" s="28"/>
      <c r="BC26" s="28"/>
      <c r="BD26" s="28"/>
      <c r="BE26" s="28" t="s">
        <v>166</v>
      </c>
      <c r="BF26" s="28">
        <v>134000</v>
      </c>
      <c r="BG26" s="28"/>
      <c r="BH26" s="28"/>
      <c r="BI26" s="28"/>
      <c r="BJ26" s="28"/>
      <c r="BK26" s="28">
        <v>46400</v>
      </c>
      <c r="BL26" s="28">
        <v>134000</v>
      </c>
      <c r="BM26" s="28"/>
      <c r="BN26" s="28"/>
      <c r="BO26" s="28"/>
      <c r="BP26" s="32"/>
      <c r="BQ26" s="10"/>
      <c r="BR26" s="10"/>
      <c r="BS26" s="6">
        <v>0.66800000000000004</v>
      </c>
      <c r="BT26" s="6">
        <v>0</v>
      </c>
      <c r="BU26" s="6">
        <v>0</v>
      </c>
      <c r="BV26" s="6">
        <v>4.3000000000000003E-2</v>
      </c>
      <c r="BW26" s="6">
        <v>1.234</v>
      </c>
      <c r="BX26" s="6">
        <v>1.2110000000000001</v>
      </c>
      <c r="BY26" s="6">
        <v>0</v>
      </c>
      <c r="BZ26" s="6">
        <v>1.288</v>
      </c>
      <c r="CA26" s="6">
        <v>0</v>
      </c>
      <c r="CB26" s="6">
        <v>3.5000000000000003E-2</v>
      </c>
      <c r="CC26" s="6">
        <v>4.4790000000000001</v>
      </c>
      <c r="CD26" s="33">
        <v>95.21</v>
      </c>
      <c r="CE26" s="6">
        <v>4.2450247349395305</v>
      </c>
      <c r="CF26" s="34"/>
      <c r="CG26" s="28"/>
      <c r="CH26" s="28"/>
      <c r="CI26" s="28"/>
      <c r="CJ26" s="12"/>
      <c r="CK26" s="8"/>
      <c r="CL26" s="9"/>
      <c r="CM26" s="9"/>
      <c r="CN26" s="9"/>
      <c r="CO26" s="9"/>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11"/>
      <c r="NH26" s="11"/>
      <c r="NI26" s="11"/>
      <c r="NJ26" s="11"/>
      <c r="NK26" s="11"/>
      <c r="NL26" s="11"/>
      <c r="NM26" s="11"/>
      <c r="NN26" s="11"/>
      <c r="NO26" s="11"/>
      <c r="NP26" s="11"/>
      <c r="NQ26" s="11"/>
      <c r="NR26" s="11"/>
      <c r="NS26" s="11"/>
      <c r="NT26" s="11"/>
      <c r="NU26" s="11"/>
      <c r="NV26" s="11"/>
      <c r="NW26" s="11"/>
      <c r="NX26" s="11"/>
      <c r="NY26" s="11"/>
      <c r="NZ26" s="11"/>
      <c r="OA26" s="11"/>
      <c r="OB26" s="11"/>
      <c r="OC26" s="11"/>
      <c r="OD26" s="11"/>
      <c r="OE26" s="11"/>
      <c r="OF26" s="11"/>
      <c r="OG26" s="11"/>
      <c r="OH26" s="11"/>
      <c r="OI26" s="11"/>
      <c r="OJ26" s="11"/>
      <c r="OK26" s="11"/>
      <c r="OL26" s="11"/>
      <c r="OM26" s="11"/>
      <c r="ON26" s="11"/>
      <c r="OO26" s="11"/>
      <c r="OP26" s="11"/>
      <c r="OQ26" s="11"/>
      <c r="OR26" s="11"/>
      <c r="OS26" s="11"/>
      <c r="OT26" s="11"/>
      <c r="OU26" s="11"/>
      <c r="OV26" s="11"/>
      <c r="OW26" s="11"/>
      <c r="OX26" s="11"/>
      <c r="OY26" s="11"/>
      <c r="OZ26" s="11"/>
      <c r="PA26" s="11"/>
      <c r="PB26" s="11"/>
      <c r="PC26" s="11"/>
      <c r="PD26" s="11"/>
      <c r="PE26" s="11"/>
      <c r="PF26" s="11"/>
      <c r="PG26" s="11"/>
      <c r="PH26" s="11"/>
      <c r="PI26" s="11"/>
      <c r="PJ26" s="11"/>
      <c r="PK26" s="11"/>
      <c r="PL26" s="11"/>
      <c r="PM26" s="11"/>
      <c r="PN26" s="11"/>
      <c r="PO26" s="11"/>
      <c r="PP26" s="11"/>
      <c r="PQ26" s="11"/>
      <c r="PR26" s="11"/>
      <c r="PS26" s="11"/>
      <c r="PT26" s="11"/>
      <c r="PU26" s="11"/>
      <c r="PV26" s="11"/>
      <c r="PW26" s="11"/>
      <c r="PX26" s="11"/>
      <c r="PY26" s="11"/>
      <c r="PZ26" s="11"/>
      <c r="QA26" s="11"/>
      <c r="QB26" s="11"/>
      <c r="QC26" s="11"/>
      <c r="QD26" s="11"/>
      <c r="QE26" s="11"/>
      <c r="QF26" s="11"/>
      <c r="QG26" s="11"/>
      <c r="QH26" s="11"/>
      <c r="QI26" s="11"/>
      <c r="QJ26" s="11"/>
      <c r="QK26" s="11"/>
      <c r="QL26" s="11"/>
      <c r="QM26" s="11"/>
      <c r="QN26" s="11"/>
      <c r="QO26" s="11"/>
      <c r="QP26" s="11"/>
      <c r="QQ26" s="11"/>
      <c r="QR26" s="11"/>
      <c r="QS26" s="11"/>
      <c r="QT26" s="11"/>
      <c r="QU26" s="11"/>
      <c r="QV26" s="11"/>
      <c r="QW26" s="11"/>
      <c r="QX26" s="11"/>
      <c r="QY26" s="11"/>
      <c r="QZ26" s="11"/>
      <c r="RA26" s="11"/>
      <c r="RB26" s="11"/>
      <c r="RC26" s="11"/>
      <c r="RD26" s="11"/>
      <c r="RE26" s="11"/>
      <c r="RF26" s="11"/>
      <c r="RG26" s="11"/>
      <c r="RH26" s="11"/>
      <c r="RI26" s="11"/>
      <c r="RJ26" s="11"/>
      <c r="RK26" s="11"/>
      <c r="RL26" s="11"/>
      <c r="RM26" s="11"/>
      <c r="RN26" s="11"/>
      <c r="RO26" s="11"/>
      <c r="RP26" s="11"/>
      <c r="RQ26" s="11"/>
      <c r="RR26" s="11"/>
      <c r="RS26" s="11"/>
      <c r="RT26" s="11"/>
      <c r="RU26" s="11"/>
      <c r="RV26" s="11"/>
      <c r="RW26" s="11"/>
      <c r="RX26" s="11"/>
      <c r="RY26" s="11"/>
      <c r="RZ26" s="11"/>
      <c r="SA26" s="11"/>
      <c r="SB26" s="11"/>
      <c r="SC26" s="11"/>
      <c r="SD26" s="11"/>
      <c r="SE26" s="11"/>
      <c r="SF26" s="11"/>
      <c r="SG26" s="11"/>
      <c r="SH26" s="11"/>
      <c r="SI26" s="11"/>
      <c r="SJ26" s="11"/>
      <c r="SK26" s="11"/>
      <c r="SL26" s="11"/>
      <c r="SM26" s="11"/>
      <c r="SN26" s="11"/>
      <c r="SO26" s="11"/>
      <c r="SP26" s="11"/>
      <c r="SQ26" s="11"/>
      <c r="SR26" s="11"/>
      <c r="SS26" s="11"/>
      <c r="ST26" s="11"/>
      <c r="SU26" s="11"/>
      <c r="SV26" s="11"/>
      <c r="SW26" s="11"/>
      <c r="SX26" s="11"/>
      <c r="SY26" s="11"/>
      <c r="SZ26" s="11"/>
      <c r="TA26" s="11"/>
      <c r="TB26" s="11"/>
      <c r="TC26" s="11"/>
      <c r="TD26" s="11"/>
      <c r="TE26" s="11"/>
      <c r="TF26" s="11"/>
      <c r="TG26" s="11"/>
      <c r="TH26" s="11"/>
      <c r="TI26" s="11"/>
      <c r="TJ26" s="11"/>
      <c r="TK26" s="11"/>
      <c r="TL26" s="11"/>
      <c r="TM26" s="11"/>
      <c r="TN26" s="11"/>
      <c r="TO26" s="11"/>
      <c r="TP26" s="11"/>
      <c r="TQ26" s="11"/>
      <c r="TR26" s="11"/>
      <c r="TS26" s="11"/>
      <c r="TT26" s="11"/>
      <c r="TU26" s="11"/>
      <c r="TV26" s="11"/>
      <c r="TW26" s="11"/>
      <c r="TX26" s="11"/>
      <c r="TY26" s="11"/>
      <c r="TZ26" s="11"/>
      <c r="UA26" s="11"/>
      <c r="UB26" s="11"/>
      <c r="UC26" s="11"/>
      <c r="UD26" s="11"/>
      <c r="UE26" s="11"/>
      <c r="UF26" s="11"/>
      <c r="UG26" s="11"/>
      <c r="UH26" s="11"/>
      <c r="UI26" s="11"/>
      <c r="UJ26" s="11"/>
      <c r="UK26" s="11"/>
      <c r="UL26" s="11"/>
      <c r="UM26" s="11"/>
      <c r="UN26" s="11"/>
      <c r="UO26" s="11"/>
      <c r="UP26" s="11"/>
      <c r="UQ26" s="11"/>
      <c r="UR26" s="11"/>
      <c r="US26" s="11"/>
      <c r="UT26" s="11"/>
      <c r="UU26" s="11"/>
      <c r="UV26" s="11"/>
      <c r="UW26" s="11"/>
      <c r="UX26" s="11"/>
      <c r="UY26" s="11"/>
      <c r="UZ26" s="11"/>
      <c r="VA26" s="11"/>
      <c r="VB26" s="11"/>
      <c r="VC26" s="11"/>
      <c r="VD26" s="11"/>
      <c r="VE26" s="11"/>
      <c r="VF26" s="11"/>
    </row>
    <row r="27" spans="1:578" s="1" customFormat="1" ht="17.25" customHeight="1" x14ac:dyDescent="0.2">
      <c r="A27" s="13" t="s">
        <v>72</v>
      </c>
      <c r="B27" s="14" t="s">
        <v>73</v>
      </c>
      <c r="C27" s="15">
        <v>174936000</v>
      </c>
      <c r="D27" s="15">
        <v>401738800</v>
      </c>
      <c r="E27" s="16">
        <v>576674800</v>
      </c>
      <c r="F27" s="2">
        <v>332330</v>
      </c>
      <c r="G27" s="2">
        <v>576342470</v>
      </c>
      <c r="H27" s="17">
        <v>5364655</v>
      </c>
      <c r="I27" s="16">
        <v>581707125</v>
      </c>
      <c r="J27" s="18">
        <v>4.5869999999999997</v>
      </c>
      <c r="K27" s="19">
        <v>99.22</v>
      </c>
      <c r="L27" s="37"/>
      <c r="M27" s="17"/>
      <c r="N27" s="21"/>
      <c r="O27" s="22">
        <v>8268488</v>
      </c>
      <c r="P27" s="16">
        <v>589975613</v>
      </c>
      <c r="Q27" s="7">
        <v>3744372.74</v>
      </c>
      <c r="R27" s="23"/>
      <c r="S27" s="23"/>
      <c r="T27" s="23">
        <v>58453.120000000003</v>
      </c>
      <c r="U27" s="23"/>
      <c r="V27" s="5">
        <v>3685919.62</v>
      </c>
      <c r="W27" s="10"/>
      <c r="X27" s="24">
        <v>3685919.62</v>
      </c>
      <c r="Y27" s="25"/>
      <c r="Z27" s="25"/>
      <c r="AA27" s="26">
        <v>233079.1</v>
      </c>
      <c r="AB27" s="23">
        <v>13659097</v>
      </c>
      <c r="AC27" s="23"/>
      <c r="AD27" s="23"/>
      <c r="AE27" s="23">
        <v>8906908.6099999994</v>
      </c>
      <c r="AF27" s="23"/>
      <c r="AG27" s="23">
        <v>197072.32</v>
      </c>
      <c r="AH27" s="27">
        <v>26682076.649999999</v>
      </c>
      <c r="AI27" s="28">
        <v>25389000</v>
      </c>
      <c r="AJ27" s="28">
        <v>2005100</v>
      </c>
      <c r="AK27" s="28">
        <v>90194600</v>
      </c>
      <c r="AL27" s="28">
        <v>109725000</v>
      </c>
      <c r="AM27" s="28">
        <v>217400</v>
      </c>
      <c r="AN27" s="28">
        <v>55397300</v>
      </c>
      <c r="AO27" s="29">
        <v>282928400</v>
      </c>
      <c r="AP27" s="30">
        <v>1080000</v>
      </c>
      <c r="AQ27" s="30">
        <v>3102019.07</v>
      </c>
      <c r="AR27" s="30">
        <v>679000</v>
      </c>
      <c r="AS27" s="31">
        <v>4861019.07</v>
      </c>
      <c r="AT27" s="28">
        <v>15000</v>
      </c>
      <c r="AU27" s="28">
        <v>55750</v>
      </c>
      <c r="AV27" s="28"/>
      <c r="AW27" s="28"/>
      <c r="AX27" s="28"/>
      <c r="AY27" s="28"/>
      <c r="AZ27" s="28"/>
      <c r="BA27" s="28"/>
      <c r="BB27" s="28"/>
      <c r="BC27" s="28"/>
      <c r="BD27" s="28"/>
      <c r="BE27" s="28" t="s">
        <v>166</v>
      </c>
      <c r="BF27" s="28">
        <v>312330</v>
      </c>
      <c r="BG27" s="28"/>
      <c r="BH27" s="28"/>
      <c r="BI27" s="28"/>
      <c r="BJ27" s="28"/>
      <c r="BK27" s="28">
        <v>20000</v>
      </c>
      <c r="BL27" s="28">
        <v>312330</v>
      </c>
      <c r="BM27" s="28"/>
      <c r="BN27" s="28"/>
      <c r="BO27" s="28"/>
      <c r="BP27" s="32"/>
      <c r="BQ27" s="10"/>
      <c r="BR27" s="10"/>
      <c r="BS27" s="6">
        <v>0.63400000000000001</v>
      </c>
      <c r="BT27" s="6">
        <v>0</v>
      </c>
      <c r="BU27" s="6">
        <v>0</v>
      </c>
      <c r="BV27" s="6">
        <v>4.1000000000000002E-2</v>
      </c>
      <c r="BW27" s="6">
        <v>2.3479999999999999</v>
      </c>
      <c r="BX27" s="6">
        <v>0</v>
      </c>
      <c r="BY27" s="6">
        <v>0</v>
      </c>
      <c r="BZ27" s="6">
        <v>1.5309999999999999</v>
      </c>
      <c r="CA27" s="6">
        <v>0</v>
      </c>
      <c r="CB27" s="6">
        <v>3.3000000000000002E-2</v>
      </c>
      <c r="CC27" s="6">
        <v>4.5870000000000006</v>
      </c>
      <c r="CD27" s="33">
        <v>99.22</v>
      </c>
      <c r="CE27" s="6">
        <v>4.5225728084458972</v>
      </c>
      <c r="CF27" s="34"/>
      <c r="CG27" s="28"/>
      <c r="CH27" s="28"/>
      <c r="CI27" s="28"/>
      <c r="CJ27" s="12"/>
      <c r="CK27" s="8"/>
      <c r="CL27" s="9"/>
      <c r="CM27" s="9"/>
      <c r="CN27" s="9"/>
      <c r="CO27" s="9"/>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11"/>
      <c r="NH27" s="11"/>
      <c r="NI27" s="11"/>
      <c r="NJ27" s="11"/>
      <c r="NK27" s="11"/>
      <c r="NL27" s="11"/>
      <c r="NM27" s="11"/>
      <c r="NN27" s="11"/>
      <c r="NO27" s="11"/>
      <c r="NP27" s="11"/>
      <c r="NQ27" s="11"/>
      <c r="NR27" s="11"/>
      <c r="NS27" s="11"/>
      <c r="NT27" s="11"/>
      <c r="NU27" s="11"/>
      <c r="NV27" s="11"/>
      <c r="NW27" s="11"/>
      <c r="NX27" s="11"/>
      <c r="NY27" s="11"/>
      <c r="NZ27" s="11"/>
      <c r="OA27" s="11"/>
      <c r="OB27" s="11"/>
      <c r="OC27" s="11"/>
      <c r="OD27" s="11"/>
      <c r="OE27" s="11"/>
      <c r="OF27" s="11"/>
      <c r="OG27" s="11"/>
      <c r="OH27" s="11"/>
      <c r="OI27" s="11"/>
      <c r="OJ27" s="11"/>
      <c r="OK27" s="11"/>
      <c r="OL27" s="11"/>
      <c r="OM27" s="11"/>
      <c r="ON27" s="11"/>
      <c r="OO27" s="11"/>
      <c r="OP27" s="11"/>
      <c r="OQ27" s="11"/>
      <c r="OR27" s="11"/>
      <c r="OS27" s="11"/>
      <c r="OT27" s="11"/>
      <c r="OU27" s="11"/>
      <c r="OV27" s="11"/>
      <c r="OW27" s="11"/>
      <c r="OX27" s="11"/>
      <c r="OY27" s="11"/>
      <c r="OZ27" s="11"/>
      <c r="PA27" s="11"/>
      <c r="PB27" s="11"/>
      <c r="PC27" s="11"/>
      <c r="PD27" s="11"/>
      <c r="PE27" s="11"/>
      <c r="PF27" s="11"/>
      <c r="PG27" s="11"/>
      <c r="PH27" s="11"/>
      <c r="PI27" s="11"/>
      <c r="PJ27" s="11"/>
      <c r="PK27" s="11"/>
      <c r="PL27" s="11"/>
      <c r="PM27" s="11"/>
      <c r="PN27" s="11"/>
      <c r="PO27" s="11"/>
      <c r="PP27" s="11"/>
      <c r="PQ27" s="11"/>
      <c r="PR27" s="11"/>
      <c r="PS27" s="11"/>
      <c r="PT27" s="11"/>
      <c r="PU27" s="11"/>
      <c r="PV27" s="11"/>
      <c r="PW27" s="11"/>
      <c r="PX27" s="11"/>
      <c r="PY27" s="11"/>
      <c r="PZ27" s="11"/>
      <c r="QA27" s="11"/>
      <c r="QB27" s="11"/>
      <c r="QC27" s="11"/>
      <c r="QD27" s="11"/>
      <c r="QE27" s="11"/>
      <c r="QF27" s="11"/>
      <c r="QG27" s="11"/>
      <c r="QH27" s="11"/>
      <c r="QI27" s="11"/>
      <c r="QJ27" s="11"/>
      <c r="QK27" s="11"/>
      <c r="QL27" s="11"/>
      <c r="QM27" s="11"/>
      <c r="QN27" s="11"/>
      <c r="QO27" s="11"/>
      <c r="QP27" s="11"/>
      <c r="QQ27" s="11"/>
      <c r="QR27" s="11"/>
      <c r="QS27" s="11"/>
      <c r="QT27" s="11"/>
      <c r="QU27" s="11"/>
      <c r="QV27" s="11"/>
      <c r="QW27" s="11"/>
      <c r="QX27" s="11"/>
      <c r="QY27" s="11"/>
      <c r="QZ27" s="11"/>
      <c r="RA27" s="11"/>
      <c r="RB27" s="11"/>
      <c r="RC27" s="11"/>
      <c r="RD27" s="11"/>
      <c r="RE27" s="11"/>
      <c r="RF27" s="11"/>
      <c r="RG27" s="11"/>
      <c r="RH27" s="11"/>
      <c r="RI27" s="11"/>
      <c r="RJ27" s="11"/>
      <c r="RK27" s="11"/>
      <c r="RL27" s="11"/>
      <c r="RM27" s="11"/>
      <c r="RN27" s="11"/>
      <c r="RO27" s="11"/>
      <c r="RP27" s="11"/>
      <c r="RQ27" s="11"/>
      <c r="RR27" s="11"/>
      <c r="RS27" s="11"/>
      <c r="RT27" s="11"/>
      <c r="RU27" s="11"/>
      <c r="RV27" s="11"/>
      <c r="RW27" s="11"/>
      <c r="RX27" s="11"/>
      <c r="RY27" s="11"/>
      <c r="RZ27" s="11"/>
      <c r="SA27" s="11"/>
      <c r="SB27" s="11"/>
      <c r="SC27" s="11"/>
      <c r="SD27" s="11"/>
      <c r="SE27" s="11"/>
      <c r="SF27" s="11"/>
      <c r="SG27" s="11"/>
      <c r="SH27" s="11"/>
      <c r="SI27" s="11"/>
      <c r="SJ27" s="11"/>
      <c r="SK27" s="11"/>
      <c r="SL27" s="11"/>
      <c r="SM27" s="11"/>
      <c r="SN27" s="11"/>
      <c r="SO27" s="11"/>
      <c r="SP27" s="11"/>
      <c r="SQ27" s="11"/>
      <c r="SR27" s="11"/>
      <c r="SS27" s="11"/>
      <c r="ST27" s="11"/>
      <c r="SU27" s="11"/>
      <c r="SV27" s="11"/>
      <c r="SW27" s="11"/>
      <c r="SX27" s="11"/>
      <c r="SY27" s="11"/>
      <c r="SZ27" s="11"/>
      <c r="TA27" s="11"/>
      <c r="TB27" s="11"/>
      <c r="TC27" s="11"/>
      <c r="TD27" s="11"/>
      <c r="TE27" s="11"/>
      <c r="TF27" s="11"/>
      <c r="TG27" s="11"/>
      <c r="TH27" s="11"/>
      <c r="TI27" s="11"/>
      <c r="TJ27" s="11"/>
      <c r="TK27" s="11"/>
      <c r="TL27" s="11"/>
      <c r="TM27" s="11"/>
      <c r="TN27" s="11"/>
      <c r="TO27" s="11"/>
      <c r="TP27" s="11"/>
      <c r="TQ27" s="11"/>
      <c r="TR27" s="11"/>
      <c r="TS27" s="11"/>
      <c r="TT27" s="11"/>
      <c r="TU27" s="11"/>
      <c r="TV27" s="11"/>
      <c r="TW27" s="11"/>
      <c r="TX27" s="11"/>
      <c r="TY27" s="11"/>
      <c r="TZ27" s="11"/>
      <c r="UA27" s="11"/>
      <c r="UB27" s="11"/>
      <c r="UC27" s="11"/>
      <c r="UD27" s="11"/>
      <c r="UE27" s="11"/>
      <c r="UF27" s="11"/>
      <c r="UG27" s="11"/>
      <c r="UH27" s="11"/>
      <c r="UI27" s="11"/>
      <c r="UJ27" s="11"/>
      <c r="UK27" s="11"/>
      <c r="UL27" s="11"/>
      <c r="UM27" s="11"/>
      <c r="UN27" s="11"/>
      <c r="UO27" s="11"/>
      <c r="UP27" s="11"/>
      <c r="UQ27" s="11"/>
      <c r="UR27" s="11"/>
      <c r="US27" s="11"/>
      <c r="UT27" s="11"/>
      <c r="UU27" s="11"/>
      <c r="UV27" s="11"/>
      <c r="UW27" s="11"/>
      <c r="UX27" s="11"/>
      <c r="UY27" s="11"/>
      <c r="UZ27" s="11"/>
      <c r="VA27" s="11"/>
      <c r="VB27" s="11"/>
      <c r="VC27" s="11"/>
      <c r="VD27" s="11"/>
      <c r="VE27" s="11"/>
      <c r="VF27" s="11"/>
    </row>
    <row r="28" spans="1:578" s="1" customFormat="1" ht="17.25" customHeight="1" x14ac:dyDescent="0.2">
      <c r="A28" s="13" t="s">
        <v>74</v>
      </c>
      <c r="B28" s="14" t="s">
        <v>75</v>
      </c>
      <c r="C28" s="15">
        <v>77176100</v>
      </c>
      <c r="D28" s="15">
        <v>175647800</v>
      </c>
      <c r="E28" s="16">
        <v>252823900</v>
      </c>
      <c r="F28" s="2"/>
      <c r="G28" s="2">
        <v>252823900</v>
      </c>
      <c r="H28" s="17">
        <v>661467</v>
      </c>
      <c r="I28" s="16">
        <v>253485367</v>
      </c>
      <c r="J28" s="18">
        <v>4.298</v>
      </c>
      <c r="K28" s="19">
        <v>96.4</v>
      </c>
      <c r="L28" s="20"/>
      <c r="M28" s="17"/>
      <c r="N28" s="21"/>
      <c r="O28" s="22">
        <v>10482625</v>
      </c>
      <c r="P28" s="16">
        <v>263967992</v>
      </c>
      <c r="Q28" s="7">
        <v>1675314.25</v>
      </c>
      <c r="R28" s="23"/>
      <c r="S28" s="23"/>
      <c r="T28" s="23">
        <v>7641.09</v>
      </c>
      <c r="U28" s="23"/>
      <c r="V28" s="5">
        <v>1667673.16</v>
      </c>
      <c r="W28" s="10"/>
      <c r="X28" s="24">
        <v>1667673.16</v>
      </c>
      <c r="Y28" s="25">
        <v>125402.44</v>
      </c>
      <c r="Z28" s="25"/>
      <c r="AA28" s="26">
        <v>105521.03</v>
      </c>
      <c r="AB28" s="23">
        <v>2710335</v>
      </c>
      <c r="AC28" s="23">
        <v>3348411</v>
      </c>
      <c r="AD28" s="23"/>
      <c r="AE28" s="23">
        <v>2936472.56</v>
      </c>
      <c r="AF28" s="23"/>
      <c r="AG28" s="23"/>
      <c r="AH28" s="27">
        <v>10893815.189999999</v>
      </c>
      <c r="AI28" s="28">
        <v>27389600</v>
      </c>
      <c r="AJ28" s="28"/>
      <c r="AK28" s="28">
        <v>8512500</v>
      </c>
      <c r="AL28" s="28">
        <v>11892600</v>
      </c>
      <c r="AM28" s="28"/>
      <c r="AN28" s="28">
        <v>2734300</v>
      </c>
      <c r="AO28" s="29">
        <v>50529000</v>
      </c>
      <c r="AP28" s="30">
        <v>360000</v>
      </c>
      <c r="AQ28" s="30">
        <v>425131.62</v>
      </c>
      <c r="AR28" s="30">
        <v>145000</v>
      </c>
      <c r="AS28" s="31">
        <v>930131.62</v>
      </c>
      <c r="AT28" s="28">
        <v>10000</v>
      </c>
      <c r="AU28" s="28">
        <v>38750</v>
      </c>
      <c r="AV28" s="28"/>
      <c r="AW28" s="28"/>
      <c r="AX28" s="28"/>
      <c r="AY28" s="28"/>
      <c r="AZ28" s="28"/>
      <c r="BA28" s="28"/>
      <c r="BB28" s="28"/>
      <c r="BC28" s="28"/>
      <c r="BD28" s="28"/>
      <c r="BE28" s="28"/>
      <c r="BF28" s="28"/>
      <c r="BG28" s="28"/>
      <c r="BH28" s="28"/>
      <c r="BI28" s="28"/>
      <c r="BJ28" s="28"/>
      <c r="BK28" s="28"/>
      <c r="BL28" s="28">
        <v>0</v>
      </c>
      <c r="BM28" s="28"/>
      <c r="BN28" s="28"/>
      <c r="BO28" s="28"/>
      <c r="BP28" s="32"/>
      <c r="BQ28" s="10"/>
      <c r="BR28" s="10"/>
      <c r="BS28" s="6">
        <v>0.65800000000000003</v>
      </c>
      <c r="BT28" s="6">
        <v>0.05</v>
      </c>
      <c r="BU28" s="6">
        <v>0</v>
      </c>
      <c r="BV28" s="6">
        <v>4.2000000000000003E-2</v>
      </c>
      <c r="BW28" s="6">
        <v>1.0699999999999998</v>
      </c>
      <c r="BX28" s="6">
        <v>1.32</v>
      </c>
      <c r="BY28" s="6">
        <v>0</v>
      </c>
      <c r="BZ28" s="6">
        <v>1.1579999999999999</v>
      </c>
      <c r="CA28" s="6">
        <v>0</v>
      </c>
      <c r="CB28" s="6">
        <v>0</v>
      </c>
      <c r="CC28" s="6">
        <v>4.298</v>
      </c>
      <c r="CD28" s="33">
        <v>96.4</v>
      </c>
      <c r="CE28" s="6">
        <v>4.1269455086054521</v>
      </c>
      <c r="CF28" s="34"/>
      <c r="CG28" s="28"/>
      <c r="CH28" s="28"/>
      <c r="CI28" s="28"/>
      <c r="CJ28" s="12"/>
      <c r="CK28" s="8"/>
      <c r="CL28" s="9"/>
      <c r="CM28" s="9"/>
      <c r="CN28" s="9"/>
      <c r="CO28" s="9"/>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c r="RY28" s="11"/>
      <c r="RZ28" s="11"/>
      <c r="SA28" s="11"/>
      <c r="SB28" s="11"/>
      <c r="SC28" s="11"/>
      <c r="SD28" s="11"/>
      <c r="SE28" s="11"/>
      <c r="SF28" s="11"/>
      <c r="SG28" s="11"/>
      <c r="SH28" s="11"/>
      <c r="SI28" s="11"/>
      <c r="SJ28" s="11"/>
      <c r="SK28" s="11"/>
      <c r="SL28" s="11"/>
      <c r="SM28" s="11"/>
      <c r="SN28" s="11"/>
      <c r="SO28" s="11"/>
      <c r="SP28" s="11"/>
      <c r="SQ28" s="11"/>
      <c r="SR28" s="11"/>
      <c r="SS28" s="11"/>
      <c r="ST28" s="11"/>
      <c r="SU28" s="11"/>
      <c r="SV28" s="11"/>
      <c r="SW28" s="11"/>
      <c r="SX28" s="11"/>
      <c r="SY28" s="11"/>
      <c r="SZ28" s="11"/>
      <c r="TA28" s="11"/>
      <c r="TB28" s="11"/>
      <c r="TC28" s="11"/>
      <c r="TD28" s="11"/>
      <c r="TE28" s="11"/>
      <c r="TF28" s="11"/>
      <c r="TG28" s="11"/>
      <c r="TH28" s="11"/>
      <c r="TI28" s="11"/>
      <c r="TJ28" s="11"/>
      <c r="TK28" s="11"/>
      <c r="TL28" s="11"/>
      <c r="TM28" s="11"/>
      <c r="TN28" s="11"/>
      <c r="TO28" s="11"/>
      <c r="TP28" s="11"/>
      <c r="TQ28" s="11"/>
      <c r="TR28" s="11"/>
      <c r="TS28" s="11"/>
      <c r="TT28" s="11"/>
      <c r="TU28" s="11"/>
      <c r="TV28" s="11"/>
      <c r="TW28" s="11"/>
      <c r="TX28" s="11"/>
      <c r="TY28" s="11"/>
      <c r="TZ28" s="11"/>
      <c r="UA28" s="11"/>
      <c r="UB28" s="11"/>
      <c r="UC28" s="11"/>
      <c r="UD28" s="11"/>
      <c r="UE28" s="11"/>
      <c r="UF28" s="11"/>
      <c r="UG28" s="11"/>
      <c r="UH28" s="11"/>
      <c r="UI28" s="11"/>
      <c r="UJ28" s="11"/>
      <c r="UK28" s="11"/>
      <c r="UL28" s="11"/>
      <c r="UM28" s="11"/>
      <c r="UN28" s="11"/>
      <c r="UO28" s="11"/>
      <c r="UP28" s="11"/>
      <c r="UQ28" s="11"/>
      <c r="UR28" s="11"/>
      <c r="US28" s="11"/>
      <c r="UT28" s="11"/>
      <c r="UU28" s="11"/>
      <c r="UV28" s="11"/>
      <c r="UW28" s="11"/>
      <c r="UX28" s="11"/>
      <c r="UY28" s="11"/>
      <c r="UZ28" s="11"/>
      <c r="VA28" s="11"/>
      <c r="VB28" s="11"/>
      <c r="VC28" s="11"/>
      <c r="VD28" s="11"/>
      <c r="VE28" s="11"/>
      <c r="VF28" s="11"/>
    </row>
    <row r="29" spans="1:578" s="1" customFormat="1" ht="17.25" customHeight="1" x14ac:dyDescent="0.2">
      <c r="A29" s="13" t="s">
        <v>76</v>
      </c>
      <c r="B29" s="14" t="s">
        <v>77</v>
      </c>
      <c r="C29" s="15">
        <v>261440500</v>
      </c>
      <c r="D29" s="15">
        <v>870239700</v>
      </c>
      <c r="E29" s="16">
        <v>1131680200</v>
      </c>
      <c r="F29" s="2"/>
      <c r="G29" s="2">
        <v>1131680200</v>
      </c>
      <c r="H29" s="17">
        <v>1719044</v>
      </c>
      <c r="I29" s="16">
        <v>1133399244</v>
      </c>
      <c r="J29" s="18">
        <v>3.6680000000000001</v>
      </c>
      <c r="K29" s="19">
        <v>91.9</v>
      </c>
      <c r="L29" s="20"/>
      <c r="M29" s="17"/>
      <c r="N29" s="21"/>
      <c r="O29" s="22">
        <v>101484824</v>
      </c>
      <c r="P29" s="16">
        <v>1234884068</v>
      </c>
      <c r="Q29" s="7">
        <v>7837384.8500000006</v>
      </c>
      <c r="R29" s="23"/>
      <c r="S29" s="23"/>
      <c r="T29" s="23">
        <v>36237.410000000003</v>
      </c>
      <c r="U29" s="23"/>
      <c r="V29" s="5">
        <v>7801147.4400000004</v>
      </c>
      <c r="W29" s="10"/>
      <c r="X29" s="24">
        <v>7801147.4400000004</v>
      </c>
      <c r="Y29" s="25">
        <v>586651.38</v>
      </c>
      <c r="Z29" s="25"/>
      <c r="AA29" s="26">
        <v>493555.68</v>
      </c>
      <c r="AB29" s="23">
        <v>16030979</v>
      </c>
      <c r="AC29" s="23">
        <v>10333009</v>
      </c>
      <c r="AD29" s="23"/>
      <c r="AE29" s="23">
        <v>5756643</v>
      </c>
      <c r="AF29" s="23">
        <v>566700</v>
      </c>
      <c r="AG29" s="23"/>
      <c r="AH29" s="27">
        <v>41568685.5</v>
      </c>
      <c r="AI29" s="28">
        <v>52403600</v>
      </c>
      <c r="AJ29" s="28"/>
      <c r="AK29" s="28">
        <v>16571600</v>
      </c>
      <c r="AL29" s="28">
        <v>2856100</v>
      </c>
      <c r="AM29" s="28">
        <v>846200</v>
      </c>
      <c r="AN29" s="28">
        <v>14637300</v>
      </c>
      <c r="AO29" s="29">
        <v>87314800</v>
      </c>
      <c r="AP29" s="30">
        <v>2190000</v>
      </c>
      <c r="AQ29" s="30">
        <v>1543367</v>
      </c>
      <c r="AR29" s="30">
        <v>538614</v>
      </c>
      <c r="AS29" s="31">
        <v>4271981</v>
      </c>
      <c r="AT29" s="28">
        <v>7750</v>
      </c>
      <c r="AU29" s="28">
        <v>43500</v>
      </c>
      <c r="AV29" s="28"/>
      <c r="AW29" s="28"/>
      <c r="AX29" s="28"/>
      <c r="AY29" s="28"/>
      <c r="AZ29" s="28"/>
      <c r="BA29" s="28"/>
      <c r="BB29" s="28"/>
      <c r="BC29" s="28"/>
      <c r="BD29" s="28"/>
      <c r="BE29" s="28"/>
      <c r="BF29" s="28"/>
      <c r="BG29" s="28"/>
      <c r="BH29" s="28"/>
      <c r="BI29" s="28"/>
      <c r="BJ29" s="28"/>
      <c r="BK29" s="28"/>
      <c r="BL29" s="28">
        <v>0</v>
      </c>
      <c r="BM29" s="28"/>
      <c r="BN29" s="28"/>
      <c r="BO29" s="28"/>
      <c r="BP29" s="32"/>
      <c r="BQ29" s="10"/>
      <c r="BR29" s="10"/>
      <c r="BS29" s="6">
        <v>0.68899999999999995</v>
      </c>
      <c r="BT29" s="6">
        <v>5.1999999999999998E-2</v>
      </c>
      <c r="BU29" s="6">
        <v>0</v>
      </c>
      <c r="BV29" s="6">
        <v>4.3999999999999997E-2</v>
      </c>
      <c r="BW29" s="6">
        <v>1.4149999999999998</v>
      </c>
      <c r="BX29" s="6">
        <v>0.91100000000000003</v>
      </c>
      <c r="BY29" s="6">
        <v>0</v>
      </c>
      <c r="BZ29" s="6">
        <v>0.50700000000000001</v>
      </c>
      <c r="CA29" s="6">
        <v>0.05</v>
      </c>
      <c r="CB29" s="6">
        <v>0</v>
      </c>
      <c r="CC29" s="6">
        <v>3.6679999999999997</v>
      </c>
      <c r="CD29" s="33">
        <v>91.9</v>
      </c>
      <c r="CE29" s="6">
        <v>3.3662014578683506</v>
      </c>
      <c r="CF29" s="34"/>
      <c r="CG29" s="28"/>
      <c r="CH29" s="28"/>
      <c r="CI29" s="28"/>
      <c r="CJ29" s="12"/>
      <c r="CK29" s="8"/>
      <c r="CL29" s="9"/>
      <c r="CM29" s="9"/>
      <c r="CN29" s="9"/>
      <c r="CO29" s="9"/>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c r="QW29" s="11"/>
      <c r="QX29" s="11"/>
      <c r="QY29" s="11"/>
      <c r="QZ29" s="11"/>
      <c r="RA29" s="11"/>
      <c r="RB29" s="11"/>
      <c r="RC29" s="11"/>
      <c r="RD29" s="11"/>
      <c r="RE29" s="11"/>
      <c r="RF29" s="11"/>
      <c r="RG29" s="11"/>
      <c r="RH29" s="11"/>
      <c r="RI29" s="11"/>
      <c r="RJ29" s="11"/>
      <c r="RK29" s="11"/>
      <c r="RL29" s="11"/>
      <c r="RM29" s="11"/>
      <c r="RN29" s="11"/>
      <c r="RO29" s="11"/>
      <c r="RP29" s="11"/>
      <c r="RQ29" s="11"/>
      <c r="RR29" s="11"/>
      <c r="RS29" s="11"/>
      <c r="RT29" s="11"/>
      <c r="RU29" s="11"/>
      <c r="RV29" s="11"/>
      <c r="RW29" s="11"/>
      <c r="RX29" s="11"/>
      <c r="RY29" s="11"/>
      <c r="RZ29" s="11"/>
      <c r="SA29" s="11"/>
      <c r="SB29" s="11"/>
      <c r="SC29" s="11"/>
      <c r="SD29" s="11"/>
      <c r="SE29" s="11"/>
      <c r="SF29" s="11"/>
      <c r="SG29" s="11"/>
      <c r="SH29" s="11"/>
      <c r="SI29" s="11"/>
      <c r="SJ29" s="11"/>
      <c r="SK29" s="11"/>
      <c r="SL29" s="11"/>
      <c r="SM29" s="11"/>
      <c r="SN29" s="11"/>
      <c r="SO29" s="11"/>
      <c r="SP29" s="11"/>
      <c r="SQ29" s="11"/>
      <c r="SR29" s="11"/>
      <c r="SS29" s="11"/>
      <c r="ST29" s="11"/>
      <c r="SU29" s="11"/>
      <c r="SV29" s="11"/>
      <c r="SW29" s="11"/>
      <c r="SX29" s="11"/>
      <c r="SY29" s="11"/>
      <c r="SZ29" s="11"/>
      <c r="TA29" s="11"/>
      <c r="TB29" s="11"/>
      <c r="TC29" s="11"/>
      <c r="TD29" s="11"/>
      <c r="TE29" s="11"/>
      <c r="TF29" s="11"/>
      <c r="TG29" s="11"/>
      <c r="TH29" s="11"/>
      <c r="TI29" s="11"/>
      <c r="TJ29" s="11"/>
      <c r="TK29" s="11"/>
      <c r="TL29" s="11"/>
      <c r="TM29" s="11"/>
      <c r="TN29" s="11"/>
      <c r="TO29" s="11"/>
      <c r="TP29" s="11"/>
      <c r="TQ29" s="11"/>
      <c r="TR29" s="11"/>
      <c r="TS29" s="11"/>
      <c r="TT29" s="11"/>
      <c r="TU29" s="11"/>
      <c r="TV29" s="11"/>
      <c r="TW29" s="11"/>
      <c r="TX29" s="11"/>
      <c r="TY29" s="11"/>
      <c r="TZ29" s="11"/>
      <c r="UA29" s="11"/>
      <c r="UB29" s="11"/>
      <c r="UC29" s="11"/>
      <c r="UD29" s="11"/>
      <c r="UE29" s="11"/>
      <c r="UF29" s="11"/>
      <c r="UG29" s="11"/>
      <c r="UH29" s="11"/>
      <c r="UI29" s="11"/>
      <c r="UJ29" s="11"/>
      <c r="UK29" s="11"/>
      <c r="UL29" s="11"/>
      <c r="UM29" s="11"/>
      <c r="UN29" s="11"/>
      <c r="UO29" s="11"/>
      <c r="UP29" s="11"/>
      <c r="UQ29" s="11"/>
      <c r="UR29" s="11"/>
      <c r="US29" s="11"/>
      <c r="UT29" s="11"/>
      <c r="UU29" s="11"/>
      <c r="UV29" s="11"/>
      <c r="UW29" s="11"/>
      <c r="UX29" s="11"/>
      <c r="UY29" s="11"/>
      <c r="UZ29" s="11"/>
      <c r="VA29" s="11"/>
      <c r="VB29" s="11"/>
      <c r="VC29" s="11"/>
      <c r="VD29" s="11"/>
      <c r="VE29" s="11"/>
      <c r="VF29" s="11"/>
    </row>
    <row r="30" spans="1:578" s="62" customFormat="1" ht="17.25" customHeight="1" x14ac:dyDescent="0.2">
      <c r="A30" s="52"/>
      <c r="B30" s="52"/>
      <c r="C30" s="53">
        <f t="shared" ref="C30:I30" si="1">SUM(C6:C29)</f>
        <v>6890087800</v>
      </c>
      <c r="D30" s="53">
        <f t="shared" si="1"/>
        <v>18207926200</v>
      </c>
      <c r="E30" s="53">
        <f t="shared" si="1"/>
        <v>25098014000</v>
      </c>
      <c r="F30" s="53">
        <f t="shared" si="1"/>
        <v>13356670</v>
      </c>
      <c r="G30" s="53">
        <f t="shared" si="1"/>
        <v>25084657330</v>
      </c>
      <c r="H30" s="53">
        <f t="shared" si="1"/>
        <v>105087485</v>
      </c>
      <c r="I30" s="54">
        <f t="shared" si="1"/>
        <v>25189744815</v>
      </c>
      <c r="J30" s="53"/>
      <c r="K30" s="55" t="s">
        <v>166</v>
      </c>
      <c r="L30" s="53">
        <f>SUM(L6:L29)</f>
        <v>0</v>
      </c>
      <c r="M30" s="53">
        <f>SUM(M6:M29)</f>
        <v>0</v>
      </c>
      <c r="N30" s="53">
        <f>SUM(N6:N29)</f>
        <v>50354277</v>
      </c>
      <c r="O30" s="53">
        <f>SUM(O6:O29)</f>
        <v>941871364</v>
      </c>
      <c r="P30" s="53">
        <f>SUM(P6:P29)</f>
        <v>26081261902</v>
      </c>
      <c r="Q30" s="55">
        <f>V30-U30+T30-S30+R30</f>
        <v>165528817.69999999</v>
      </c>
      <c r="R30" s="56">
        <f>SUM(R6:R29)</f>
        <v>0</v>
      </c>
      <c r="S30" s="56">
        <f>SUM(S6:S29)</f>
        <v>0</v>
      </c>
      <c r="T30" s="56">
        <f>SUM(T6:T29)</f>
        <v>835973.28999999992</v>
      </c>
      <c r="U30" s="56">
        <f>SUM(U6:U29)</f>
        <v>194533.59</v>
      </c>
      <c r="V30" s="55">
        <v>164887378</v>
      </c>
      <c r="W30" s="53">
        <f t="shared" ref="W30:BO30" si="2">SUM(W6:W29)</f>
        <v>0</v>
      </c>
      <c r="X30" s="55">
        <f t="shared" si="2"/>
        <v>164887378</v>
      </c>
      <c r="Y30" s="56">
        <f>SUM(Y6:Y29)</f>
        <v>4993216.0000000009</v>
      </c>
      <c r="Z30" s="56">
        <f t="shared" si="2"/>
        <v>0</v>
      </c>
      <c r="AA30" s="56">
        <f>SUM(AA6:AA29)</f>
        <v>10432504.999999998</v>
      </c>
      <c r="AB30" s="55">
        <f t="shared" si="2"/>
        <v>390382205</v>
      </c>
      <c r="AC30" s="55">
        <f t="shared" si="2"/>
        <v>71274068</v>
      </c>
      <c r="AD30" s="55">
        <f t="shared" si="2"/>
        <v>0</v>
      </c>
      <c r="AE30" s="55">
        <f t="shared" si="2"/>
        <v>192857984.04000002</v>
      </c>
      <c r="AF30" s="55">
        <f t="shared" si="2"/>
        <v>2815359.55</v>
      </c>
      <c r="AG30" s="55">
        <f t="shared" si="2"/>
        <v>5179375.5600000005</v>
      </c>
      <c r="AH30" s="55">
        <f t="shared" si="2"/>
        <v>842822091.14999986</v>
      </c>
      <c r="AI30" s="53">
        <f t="shared" si="2"/>
        <v>1104717800</v>
      </c>
      <c r="AJ30" s="53">
        <f t="shared" si="2"/>
        <v>261092400</v>
      </c>
      <c r="AK30" s="53">
        <f t="shared" si="2"/>
        <v>890636000</v>
      </c>
      <c r="AL30" s="53">
        <f t="shared" si="2"/>
        <v>535765800</v>
      </c>
      <c r="AM30" s="53">
        <f t="shared" si="2"/>
        <v>19963900</v>
      </c>
      <c r="AN30" s="53">
        <f t="shared" si="2"/>
        <v>755576700</v>
      </c>
      <c r="AO30" s="53">
        <f t="shared" si="2"/>
        <v>3567752600</v>
      </c>
      <c r="AP30" s="57">
        <f t="shared" si="2"/>
        <v>27551129.209999997</v>
      </c>
      <c r="AQ30" s="57">
        <f t="shared" si="2"/>
        <v>76918772.170000002</v>
      </c>
      <c r="AR30" s="57">
        <f t="shared" si="2"/>
        <v>11950847</v>
      </c>
      <c r="AS30" s="57">
        <f t="shared" si="2"/>
        <v>116420748.38</v>
      </c>
      <c r="AT30" s="53">
        <f t="shared" si="2"/>
        <v>620750</v>
      </c>
      <c r="AU30" s="53">
        <f t="shared" si="2"/>
        <v>2167625</v>
      </c>
      <c r="AV30" s="53">
        <f t="shared" si="2"/>
        <v>2311700</v>
      </c>
      <c r="AW30" s="53">
        <f t="shared" si="2"/>
        <v>8648940</v>
      </c>
      <c r="AX30" s="53">
        <f t="shared" si="2"/>
        <v>0</v>
      </c>
      <c r="AY30" s="53">
        <f t="shared" si="2"/>
        <v>0</v>
      </c>
      <c r="AZ30" s="53">
        <f t="shared" si="2"/>
        <v>0</v>
      </c>
      <c r="BA30" s="53">
        <f t="shared" si="2"/>
        <v>0</v>
      </c>
      <c r="BB30" s="53">
        <f t="shared" si="2"/>
        <v>0</v>
      </c>
      <c r="BC30" s="53">
        <f t="shared" si="2"/>
        <v>0</v>
      </c>
      <c r="BD30" s="53">
        <f t="shared" si="2"/>
        <v>0</v>
      </c>
      <c r="BE30" s="53">
        <f>SUM(BE6:BE29)</f>
        <v>0</v>
      </c>
      <c r="BF30" s="53">
        <f>SUM(BF6:BF29)</f>
        <v>2263430</v>
      </c>
      <c r="BG30" s="53">
        <f t="shared" si="2"/>
        <v>0</v>
      </c>
      <c r="BH30" s="53">
        <f t="shared" si="2"/>
        <v>0</v>
      </c>
      <c r="BI30" s="53">
        <f t="shared" si="2"/>
        <v>0</v>
      </c>
      <c r="BJ30" s="53">
        <f t="shared" si="2"/>
        <v>0</v>
      </c>
      <c r="BK30" s="53">
        <f t="shared" si="2"/>
        <v>132600</v>
      </c>
      <c r="BL30" s="53">
        <f t="shared" si="2"/>
        <v>13356670</v>
      </c>
      <c r="BM30" s="53" t="s">
        <v>166</v>
      </c>
      <c r="BN30" s="53">
        <f t="shared" si="2"/>
        <v>104025</v>
      </c>
      <c r="BO30" s="53">
        <f t="shared" si="2"/>
        <v>0</v>
      </c>
      <c r="BP30" s="58"/>
      <c r="BQ30" s="53">
        <f>SUM(BQ6:BQ29)</f>
        <v>0</v>
      </c>
      <c r="BR30" s="53">
        <f>SUM(BR6:BR29)</f>
        <v>0</v>
      </c>
      <c r="BS30" s="53"/>
      <c r="BT30" s="53"/>
      <c r="BU30" s="53"/>
      <c r="BV30" s="53"/>
      <c r="BW30" s="53"/>
      <c r="BX30" s="53"/>
      <c r="BY30" s="53"/>
      <c r="BZ30" s="53"/>
      <c r="CA30" s="53"/>
      <c r="CB30" s="53"/>
      <c r="CC30" s="53"/>
      <c r="CD30" s="53"/>
      <c r="CE30" s="53"/>
      <c r="CF30" s="59"/>
      <c r="CG30" s="60">
        <f>SUM(CG6:CG29)</f>
        <v>0</v>
      </c>
      <c r="CH30" s="60">
        <f>SUM(CH6:CH29)</f>
        <v>0</v>
      </c>
      <c r="CI30" s="60">
        <f>SUM(CI6:CI29)</f>
        <v>0</v>
      </c>
      <c r="CJ30" s="61"/>
      <c r="CK30" s="8"/>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c r="OF30" s="9"/>
      <c r="OG30" s="9"/>
      <c r="OH30" s="9"/>
      <c r="OI30" s="9"/>
      <c r="OJ30" s="9"/>
      <c r="OK30" s="9"/>
      <c r="OL30" s="9"/>
      <c r="OM30" s="9"/>
      <c r="ON30" s="9"/>
      <c r="OO30" s="9"/>
      <c r="OP30" s="9"/>
      <c r="OQ30" s="9"/>
      <c r="OR30" s="9"/>
      <c r="OS30" s="9"/>
      <c r="OT30" s="9"/>
      <c r="OU30" s="9"/>
      <c r="OV30" s="9"/>
      <c r="OW30" s="9"/>
      <c r="OX30" s="9"/>
      <c r="OY30" s="9"/>
      <c r="OZ30" s="9"/>
      <c r="PA30" s="9"/>
      <c r="PB30" s="9"/>
      <c r="PC30" s="9"/>
      <c r="PD30" s="9"/>
      <c r="PE30" s="9"/>
      <c r="PF30" s="9"/>
      <c r="PG30" s="9"/>
      <c r="PH30" s="9"/>
      <c r="PI30" s="9"/>
      <c r="PJ30" s="9"/>
      <c r="PK30" s="9"/>
      <c r="PL30" s="9"/>
      <c r="PM30" s="9"/>
      <c r="PN30" s="9"/>
      <c r="PO30" s="9"/>
      <c r="PP30" s="9"/>
      <c r="PQ30" s="9"/>
      <c r="PR30" s="9"/>
      <c r="PS30" s="9"/>
      <c r="PT30" s="9"/>
      <c r="PU30" s="9"/>
      <c r="PV30" s="9"/>
      <c r="PW30" s="9"/>
      <c r="PX30" s="9"/>
      <c r="PY30" s="9"/>
      <c r="PZ30" s="9"/>
      <c r="QA30" s="9"/>
      <c r="QB30" s="9"/>
      <c r="QC30" s="9"/>
      <c r="QD30" s="9"/>
      <c r="QE30" s="9"/>
      <c r="QF30" s="9"/>
      <c r="QG30" s="9"/>
      <c r="QH30" s="9"/>
      <c r="QI30" s="9"/>
      <c r="QJ30" s="9"/>
      <c r="QK30" s="9"/>
      <c r="QL30" s="9"/>
      <c r="QM30" s="9"/>
      <c r="QN30" s="9"/>
      <c r="QO30" s="9"/>
      <c r="QP30" s="9"/>
      <c r="QQ30" s="9"/>
      <c r="QR30" s="9"/>
      <c r="QS30" s="9"/>
      <c r="QT30" s="9"/>
      <c r="QU30" s="9"/>
      <c r="QV30" s="9"/>
      <c r="QW30" s="9"/>
      <c r="QX30" s="9"/>
      <c r="QY30" s="9"/>
      <c r="QZ30" s="9"/>
      <c r="RA30" s="9"/>
      <c r="RB30" s="9"/>
      <c r="RC30" s="9"/>
      <c r="RD30" s="9"/>
      <c r="RE30" s="9"/>
      <c r="RF30" s="9"/>
      <c r="RG30" s="9"/>
      <c r="RH30" s="9"/>
      <c r="RI30" s="9"/>
      <c r="RJ30" s="9"/>
      <c r="RK30" s="9"/>
      <c r="RL30" s="9"/>
      <c r="RM30" s="9"/>
      <c r="RN30" s="9"/>
      <c r="RO30" s="9"/>
      <c r="RP30" s="9"/>
      <c r="RQ30" s="9"/>
      <c r="RR30" s="9"/>
      <c r="RS30" s="9"/>
      <c r="RT30" s="9"/>
      <c r="RU30" s="9"/>
      <c r="RV30" s="9"/>
      <c r="RW30" s="9"/>
      <c r="RX30" s="9"/>
      <c r="RY30" s="9"/>
      <c r="RZ30" s="9"/>
      <c r="SA30" s="9"/>
      <c r="SB30" s="9"/>
      <c r="SC30" s="9"/>
      <c r="SD30" s="9"/>
      <c r="SE30" s="9"/>
      <c r="SF30" s="9"/>
      <c r="SG30" s="9"/>
      <c r="SH30" s="9"/>
      <c r="SI30" s="9"/>
      <c r="SJ30" s="9"/>
      <c r="SK30" s="9"/>
      <c r="SL30" s="9"/>
      <c r="SM30" s="9"/>
      <c r="SN30" s="9"/>
      <c r="SO30" s="9"/>
      <c r="SP30" s="9"/>
      <c r="SQ30" s="9"/>
      <c r="SR30" s="9"/>
      <c r="SS30" s="9"/>
      <c r="ST30" s="9"/>
      <c r="SU30" s="9"/>
      <c r="SV30" s="9"/>
      <c r="SW30" s="9"/>
      <c r="SX30" s="9"/>
      <c r="SY30" s="9"/>
      <c r="SZ30" s="9"/>
      <c r="TA30" s="9"/>
      <c r="TB30" s="9"/>
      <c r="TC30" s="9"/>
      <c r="TD30" s="9"/>
      <c r="TE30" s="9"/>
      <c r="TF30" s="9"/>
      <c r="TG30" s="9"/>
      <c r="TH30" s="9"/>
      <c r="TI30" s="9"/>
      <c r="TJ30" s="9"/>
      <c r="TK30" s="9"/>
      <c r="TL30" s="9"/>
      <c r="TM30" s="9"/>
      <c r="TN30" s="9"/>
      <c r="TO30" s="9"/>
      <c r="TP30" s="9"/>
      <c r="TQ30" s="9"/>
      <c r="TR30" s="9"/>
      <c r="TS30" s="9"/>
      <c r="TT30" s="9"/>
      <c r="TU30" s="9"/>
      <c r="TV30" s="9"/>
      <c r="TW30" s="9"/>
      <c r="TX30" s="9"/>
      <c r="TY30" s="9"/>
      <c r="TZ30" s="9"/>
      <c r="UA30" s="9"/>
      <c r="UB30" s="9"/>
      <c r="UC30" s="9"/>
      <c r="UD30" s="9"/>
      <c r="UE30" s="9"/>
      <c r="UF30" s="9"/>
      <c r="UG30" s="9"/>
      <c r="UH30" s="9"/>
      <c r="UI30" s="9"/>
      <c r="UJ30" s="9"/>
      <c r="UK30" s="9"/>
      <c r="UL30" s="9"/>
      <c r="UM30" s="9"/>
      <c r="UN30" s="9"/>
      <c r="UO30" s="9"/>
      <c r="UP30" s="9"/>
      <c r="UQ30" s="9"/>
      <c r="UR30" s="9"/>
      <c r="US30" s="9"/>
      <c r="UT30" s="9"/>
      <c r="UU30" s="9"/>
      <c r="UV30" s="9"/>
      <c r="UW30" s="9"/>
      <c r="UX30" s="9"/>
      <c r="UY30" s="9"/>
      <c r="UZ30" s="9"/>
      <c r="VA30" s="9"/>
      <c r="VB30" s="9"/>
      <c r="VC30" s="9"/>
      <c r="VD30" s="9"/>
      <c r="VE30" s="9"/>
      <c r="VF30" s="9"/>
    </row>
  </sheetData>
  <sheetProtection selectLockedCells="1"/>
  <mergeCells count="115">
    <mergeCell ref="AE1:AG1"/>
    <mergeCell ref="L2:M2"/>
    <mergeCell ref="C1:D1"/>
    <mergeCell ref="L1:M1"/>
    <mergeCell ref="N1:O1"/>
    <mergeCell ref="Q1:X1"/>
    <mergeCell ref="Y1:AA1"/>
    <mergeCell ref="AB1:AD1"/>
    <mergeCell ref="J2:J5"/>
    <mergeCell ref="K2:K5"/>
    <mergeCell ref="AB4:AB5"/>
    <mergeCell ref="AG4:AG5"/>
    <mergeCell ref="L4:L5"/>
    <mergeCell ref="M4:M5"/>
    <mergeCell ref="N2:O2"/>
    <mergeCell ref="AA2:AA5"/>
    <mergeCell ref="AE2:AG2"/>
    <mergeCell ref="AI1:AO1"/>
    <mergeCell ref="AP1:AS1"/>
    <mergeCell ref="AT1:AU1"/>
    <mergeCell ref="AV1:BC1"/>
    <mergeCell ref="AI2:AO2"/>
    <mergeCell ref="AP2:AS2"/>
    <mergeCell ref="AT2:AU2"/>
    <mergeCell ref="AV2:AV5"/>
    <mergeCell ref="AK3:AK5"/>
    <mergeCell ref="AJ3:AJ5"/>
    <mergeCell ref="BC2:BC5"/>
    <mergeCell ref="AM3:AM5"/>
    <mergeCell ref="AN3:AN5"/>
    <mergeCell ref="AO3:AO5"/>
    <mergeCell ref="AP3:AP5"/>
    <mergeCell ref="AR3:AR5"/>
    <mergeCell ref="AS3:AS5"/>
    <mergeCell ref="AQ3:AQ5"/>
    <mergeCell ref="AL3:AL5"/>
    <mergeCell ref="BS1:CE1"/>
    <mergeCell ref="BD1:BL1"/>
    <mergeCell ref="BM1:BO1"/>
    <mergeCell ref="BQ1:BQ5"/>
    <mergeCell ref="BR1:BR5"/>
    <mergeCell ref="BE2:BE5"/>
    <mergeCell ref="BF2:BF5"/>
    <mergeCell ref="BG2:BG5"/>
    <mergeCell ref="CB2:CB5"/>
    <mergeCell ref="CC2:CC5"/>
    <mergeCell ref="CD2:CD5"/>
    <mergeCell ref="BL2:BL5"/>
    <mergeCell ref="BV2:BV5"/>
    <mergeCell ref="BW2:BW5"/>
    <mergeCell ref="BX2:BX5"/>
    <mergeCell ref="BY2:BY5"/>
    <mergeCell ref="BD2:BD5"/>
    <mergeCell ref="BU2:BU5"/>
    <mergeCell ref="BH2:BH5"/>
    <mergeCell ref="BI2:BI5"/>
    <mergeCell ref="BJ2:BJ5"/>
    <mergeCell ref="CL1:CO1"/>
    <mergeCell ref="C2:D2"/>
    <mergeCell ref="E2:E5"/>
    <mergeCell ref="F2:F5"/>
    <mergeCell ref="G2:G5"/>
    <mergeCell ref="H2:H5"/>
    <mergeCell ref="I2:I5"/>
    <mergeCell ref="AF4:AF5"/>
    <mergeCell ref="AH2:AH5"/>
    <mergeCell ref="R2:U2"/>
    <mergeCell ref="P2:P5"/>
    <mergeCell ref="CG1:CI1"/>
    <mergeCell ref="BM2:BM5"/>
    <mergeCell ref="BN2:BN5"/>
    <mergeCell ref="BO2:BO5"/>
    <mergeCell ref="BS2:BS5"/>
    <mergeCell ref="BT2:BT5"/>
    <mergeCell ref="AW2:AW5"/>
    <mergeCell ref="AX2:AX5"/>
    <mergeCell ref="AY2:AY5"/>
    <mergeCell ref="AZ2:AZ5"/>
    <mergeCell ref="O4:O5"/>
    <mergeCell ref="R4:S4"/>
    <mergeCell ref="T4:U4"/>
    <mergeCell ref="CM2:CM5"/>
    <mergeCell ref="CN2:CN5"/>
    <mergeCell ref="CE2:CE5"/>
    <mergeCell ref="CG2:CG5"/>
    <mergeCell ref="CH2:CH5"/>
    <mergeCell ref="CI2:CI5"/>
    <mergeCell ref="CO2:CO5"/>
    <mergeCell ref="Q3:Q5"/>
    <mergeCell ref="V3:V5"/>
    <mergeCell ref="W3:W5"/>
    <mergeCell ref="X3:X5"/>
    <mergeCell ref="AB3:AD3"/>
    <mergeCell ref="AE3:AG3"/>
    <mergeCell ref="AI3:AI5"/>
    <mergeCell ref="CK2:CK5"/>
    <mergeCell ref="CL2:CL5"/>
    <mergeCell ref="CA2:CA5"/>
    <mergeCell ref="R3:U3"/>
    <mergeCell ref="AT3:AT5"/>
    <mergeCell ref="BA2:BA5"/>
    <mergeCell ref="BB2:BB5"/>
    <mergeCell ref="BZ2:BZ5"/>
    <mergeCell ref="BK2:BK5"/>
    <mergeCell ref="AU3:AU5"/>
    <mergeCell ref="B4:B5"/>
    <mergeCell ref="AC4:AC5"/>
    <mergeCell ref="AD4:AD5"/>
    <mergeCell ref="AE4:AE5"/>
    <mergeCell ref="Y2:Y5"/>
    <mergeCell ref="Z2:Z5"/>
    <mergeCell ref="N4:N5"/>
    <mergeCell ref="AB2:AD2"/>
    <mergeCell ref="C4:C5"/>
    <mergeCell ref="D4:D5"/>
  </mergeCells>
  <phoneticPr fontId="0" type="noConversion"/>
  <pageMargins left="0.25" right="0.25" top="0.75" bottom="0.75" header="0.5" footer="0.5"/>
  <pageSetup scale="53" orientation="landscape" horizontalDpi="4294967292" r:id="rId1"/>
  <headerFooter alignWithMargins="0">
    <oddHeader>&amp;CGloucester County 2017 Abstract of Ratables</oddHeader>
  </headerFooter>
  <colBreaks count="11" manualBreakCount="11">
    <brk id="9" max="29" man="1"/>
    <brk id="16" max="29" man="1"/>
    <brk id="24" max="29" man="1"/>
    <brk id="30" max="29" man="1"/>
    <brk id="34" max="29" man="1"/>
    <brk id="41" max="29" man="1"/>
    <brk id="47" max="29" man="1"/>
    <brk id="55" max="29" man="1"/>
    <brk id="64" max="29" man="1"/>
    <brk id="70" max="29" man="1"/>
    <brk id="83"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Abstract of Ratables</vt:lpstr>
      <vt:lpstr>'Abstract of Ratables'!Print_Area</vt:lpstr>
      <vt:lpstr>'Abstract of Ratables'!Print_Titles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Gloucester Abstract of Ratables 2017</dc:title>
  <dc:subject>Gloucester Abstract of Ratables 2017</dc:subject>
  <dc:creator>NJ Taxation</dc:creator>
  <cp:keywords>Gloucester Abstract of Ratables 2017</cp:keywords>
  <cp:lastModifiedBy>Christopher Beitz, </cp:lastModifiedBy>
  <cp:lastPrinted>2017-08-10T18:51:04Z</cp:lastPrinted>
  <dcterms:created xsi:type="dcterms:W3CDTF">1998-11-12T18:24:45Z</dcterms:created>
  <dcterms:modified xsi:type="dcterms:W3CDTF">2017-11-22T17:23:14Z</dcterms:modified>
</cp:coreProperties>
</file>